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xr:revisionPtr revIDLastSave="0" documentId="13_ncr:1_{6ACD5C7F-F67F-4FD8-9A2C-50CD62BF95A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ub Kegiatan" sheetId="1" r:id="rId1"/>
    <sheet name="Sheet13" sheetId="3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1" i="1" l="1"/>
  <c r="I11" i="1"/>
  <c r="J11" i="1"/>
  <c r="K11" i="1"/>
  <c r="L11" i="1"/>
  <c r="M11" i="1"/>
  <c r="N11" i="1"/>
  <c r="O11" i="1"/>
  <c r="P11" i="1"/>
  <c r="Q11" i="1"/>
  <c r="R11" i="1"/>
  <c r="G11" i="1"/>
  <c r="R10" i="1"/>
  <c r="Q10" i="1"/>
  <c r="P10" i="1"/>
  <c r="O10" i="1"/>
  <c r="N10" i="1"/>
  <c r="M10" i="1"/>
  <c r="L10" i="1"/>
  <c r="K10" i="1"/>
  <c r="J10" i="1"/>
  <c r="I10" i="1"/>
  <c r="H10" i="1"/>
  <c r="G10" i="1"/>
  <c r="F8" i="1"/>
  <c r="M9" i="1" l="1"/>
  <c r="J9" i="1"/>
  <c r="N9" i="1"/>
  <c r="O9" i="1"/>
  <c r="P9" i="1"/>
  <c r="I9" i="1"/>
  <c r="Q9" i="1"/>
  <c r="K9" i="1"/>
  <c r="R9" i="1"/>
  <c r="L9" i="1"/>
  <c r="C8" i="1"/>
  <c r="H9" i="1" s="1"/>
  <c r="G9" i="1" l="1"/>
  <c r="C11" i="1" l="1"/>
  <c r="S11" i="1"/>
  <c r="S12" i="1" l="1"/>
</calcChain>
</file>

<file path=xl/sharedStrings.xml><?xml version="1.0" encoding="utf-8"?>
<sst xmlns="http://schemas.openxmlformats.org/spreadsheetml/2006/main" count="40" uniqueCount="39">
  <si>
    <t xml:space="preserve">BADAN PENGELOLA KEUANGAN DAN ASET DAERAH PROVINSI JAWA TENGAH </t>
  </si>
  <si>
    <t>NO</t>
  </si>
  <si>
    <t>PELAKSANAAN BULAN</t>
  </si>
  <si>
    <t>KETERANGAN</t>
  </si>
  <si>
    <t>JADWAL DAN RENCANA ANGGARAN BIAYA PELAKSANAAN KEGIATAN</t>
  </si>
  <si>
    <t>Keterangan :</t>
  </si>
  <si>
    <t>Kolom 1, diisi dengan nomor urut</t>
  </si>
  <si>
    <t>Kolom 4, diisi dengan uraian Sub Sub Kegiatan (SSK) dari Sub Kegiatan (SK) yang dilaksanakan pada tahun 2023.</t>
  </si>
  <si>
    <t>Kolom 2, diisi dengan nama Sub Kegiatan (SK) yang dilaksanakan pada tahun 2023.</t>
  </si>
  <si>
    <t>Kolom 3, diisi dengan jumlah pagu anggaran Sub Kegiatan (SK) yang dilaksanakan pada tahun 2023.</t>
  </si>
  <si>
    <t>SUB KEGIATAN</t>
  </si>
  <si>
    <t>URAIAN SUB-SUB KEGIATAN (SSK)</t>
  </si>
  <si>
    <t>ANGGARAN
( Rp)</t>
  </si>
  <si>
    <t>Kolom 5, diisi dengan jumlah pagu anggaran Sub-Sub Kegiatan (SSK) dari Sub Kegiatan (SK) yang dilaksanakan pada tahun 2023.</t>
  </si>
  <si>
    <t>Kolom 6, diisi dengan akun belanja yang digunakan untuk penyelenggaraan Sub-Sub Kegiatan (SSK) pada Sub Kegiatan (SK) yang dilaksanakan pada Tahun 2023.</t>
  </si>
  <si>
    <t>Kolom 7, diisi dengan jumah pagu anggaran dari akun belanja yang digunakan untuk penyelenggaraan Sub-Sub Kegiatan (SSK) pada Sub Kegiatan (SK) yang dilaksanakan pada Tahun 2023.</t>
  </si>
  <si>
    <t>Kolom 8, diisi dengan rencana jadwal/waktu pelaksanaan peyerapan akun belanja.</t>
  </si>
  <si>
    <r>
      <t xml:space="preserve">Kolom 9, diisi dengan nama unit kerja penyelenggaran Sub Kegiatan (SK), contoh : </t>
    </r>
    <r>
      <rPr>
        <b/>
        <i/>
        <sz val="11"/>
        <color theme="1"/>
        <rFont val="Bookman Old Style"/>
        <family val="1"/>
      </rPr>
      <t>Sub Bagian Program</t>
    </r>
    <r>
      <rPr>
        <i/>
        <sz val="11"/>
        <color theme="1"/>
        <rFont val="Bookman Old Style"/>
        <family val="1"/>
      </rPr>
      <t>.</t>
    </r>
  </si>
  <si>
    <t>TOTAL</t>
  </si>
  <si>
    <t>Fisik (%)</t>
  </si>
  <si>
    <t>Keuangan (Rp)</t>
  </si>
  <si>
    <t>TAHUN ANGGARAN 2025</t>
  </si>
  <si>
    <t>1.1</t>
  </si>
  <si>
    <t>Januari</t>
  </si>
  <si>
    <t>Februari</t>
  </si>
  <si>
    <t>Maret</t>
  </si>
  <si>
    <t>April</t>
  </si>
  <si>
    <t>Mei</t>
  </si>
  <si>
    <t>Juni</t>
  </si>
  <si>
    <t>Juli</t>
  </si>
  <si>
    <t>Agustus</t>
  </si>
  <si>
    <t>September</t>
  </si>
  <si>
    <t>Oktober</t>
  </si>
  <si>
    <t>Desember</t>
  </si>
  <si>
    <t>November</t>
  </si>
  <si>
    <r>
      <t>Perhitungan anggaran per bulan, menyesuaikan data pada E-RKO 2025 (</t>
    </r>
    <r>
      <rPr>
        <b/>
        <sz val="11"/>
        <color rgb="FF0070C0"/>
        <rFont val="Bookman Old Style"/>
        <family val="1"/>
      </rPr>
      <t>update terakhir/efisiensi</t>
    </r>
    <r>
      <rPr>
        <b/>
        <sz val="11"/>
        <color rgb="FFFF0000"/>
        <rFont val="Bookman Old Style"/>
        <family val="1"/>
      </rPr>
      <t>)</t>
    </r>
  </si>
  <si>
    <t>Subbag Umpeg</t>
  </si>
  <si>
    <t>Pemeliharaan Peralatan dan Mesin Lainnya</t>
  </si>
  <si>
    <t>Pemeliharaan Alat dan Mesin Kantor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</si>
</sst>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_);_(* \(#,##0\);_(* &quot;-&quot;_);_(@_)"/>
    <numFmt numFmtId="165" formatCode="_(* #,##0.00_);_(* \(#,##0.00\);_(* &quot;-&quot;_);_(@_)"/>
  </numFmts>
  <fonts count="10" x14ac:knownFonts="1">
    <font>
      <sz val="11"/>
      <color theme="1"/>
      <name val="Calibri"/>
      <family val="2"/>
      <charset val="1"/>
      <scheme val="minor"/>
    </font>
    <font>
      <b/>
      <sz val="14"/>
      <color theme="1"/>
      <name val="Bookman Old Style"/>
      <family val="1"/>
    </font>
    <font>
      <sz val="11"/>
      <color theme="1"/>
      <name val="Bookman Old Style"/>
      <family val="1"/>
    </font>
    <font>
      <i/>
      <sz val="8"/>
      <color theme="1"/>
      <name val="Bookman Old Style"/>
      <family val="1"/>
    </font>
    <font>
      <b/>
      <i/>
      <sz val="11"/>
      <color theme="1"/>
      <name val="Bookman Old Style"/>
      <family val="1"/>
    </font>
    <font>
      <i/>
      <sz val="11"/>
      <color theme="1"/>
      <name val="Bookman Old Style"/>
      <family val="1"/>
    </font>
    <font>
      <sz val="11"/>
      <color theme="1"/>
      <name val="Calibri"/>
      <family val="2"/>
      <charset val="1"/>
      <scheme val="minor"/>
    </font>
    <font>
      <b/>
      <sz val="11"/>
      <color theme="1"/>
      <name val="Bookman Old Style"/>
      <family val="1"/>
    </font>
    <font>
      <b/>
      <sz val="11"/>
      <color rgb="FFFF0000"/>
      <name val="Bookman Old Style"/>
      <family val="1"/>
    </font>
    <font>
      <b/>
      <sz val="11"/>
      <color rgb="FF0070C0"/>
      <name val="Bookman Old Style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164" fontId="2" fillId="0" borderId="0" xfId="1" applyFont="1" applyAlignment="1">
      <alignment vertical="center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0" fontId="3" fillId="2" borderId="1" xfId="1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vertical="top" wrapText="1"/>
    </xf>
    <xf numFmtId="164" fontId="2" fillId="0" borderId="2" xfId="1" applyFont="1" applyBorder="1" applyAlignment="1">
      <alignment vertical="top"/>
    </xf>
    <xf numFmtId="0" fontId="2" fillId="0" borderId="2" xfId="0" applyFont="1" applyBorder="1" applyAlignment="1">
      <alignment vertical="top"/>
    </xf>
    <xf numFmtId="0" fontId="2" fillId="0" borderId="0" xfId="0" applyFont="1" applyAlignment="1">
      <alignment vertical="top"/>
    </xf>
    <xf numFmtId="0" fontId="2" fillId="0" borderId="3" xfId="0" applyFont="1" applyBorder="1" applyAlignment="1">
      <alignment vertical="top" wrapText="1"/>
    </xf>
    <xf numFmtId="164" fontId="2" fillId="0" borderId="3" xfId="1" applyFont="1" applyBorder="1" applyAlignment="1">
      <alignment vertical="top"/>
    </xf>
    <xf numFmtId="0" fontId="2" fillId="3" borderId="2" xfId="0" applyFont="1" applyFill="1" applyBorder="1" applyAlignment="1">
      <alignment vertical="top"/>
    </xf>
    <xf numFmtId="164" fontId="2" fillId="4" borderId="4" xfId="1" applyFont="1" applyFill="1" applyBorder="1" applyAlignment="1">
      <alignment vertical="top"/>
    </xf>
    <xf numFmtId="0" fontId="2" fillId="4" borderId="4" xfId="0" applyFont="1" applyFill="1" applyBorder="1" applyAlignment="1">
      <alignment vertical="top"/>
    </xf>
    <xf numFmtId="0" fontId="3" fillId="2" borderId="10" xfId="0" applyFont="1" applyFill="1" applyBorder="1" applyAlignment="1">
      <alignment horizontal="center"/>
    </xf>
    <xf numFmtId="164" fontId="2" fillId="0" borderId="11" xfId="1" applyFont="1" applyBorder="1" applyAlignment="1">
      <alignment vertical="top"/>
    </xf>
    <xf numFmtId="164" fontId="2" fillId="0" borderId="12" xfId="1" applyFont="1" applyBorder="1" applyAlignment="1">
      <alignment vertical="top"/>
    </xf>
    <xf numFmtId="0" fontId="3" fillId="2" borderId="7" xfId="0" applyFont="1" applyFill="1" applyBorder="1" applyAlignment="1">
      <alignment horizontal="center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7" fillId="0" borderId="0" xfId="0" applyFont="1"/>
    <xf numFmtId="0" fontId="8" fillId="0" borderId="0" xfId="0" applyFont="1"/>
    <xf numFmtId="0" fontId="7" fillId="0" borderId="1" xfId="1" applyNumberFormat="1" applyFont="1" applyBorder="1" applyAlignment="1">
      <alignment horizontal="center" vertical="center"/>
    </xf>
    <xf numFmtId="164" fontId="2" fillId="0" borderId="17" xfId="1" applyFont="1" applyBorder="1" applyAlignment="1">
      <alignment vertical="top"/>
    </xf>
    <xf numFmtId="0" fontId="2" fillId="0" borderId="3" xfId="0" applyFont="1" applyBorder="1" applyAlignment="1">
      <alignment horizontal="center" vertical="top"/>
    </xf>
    <xf numFmtId="165" fontId="2" fillId="3" borderId="2" xfId="1" applyNumberFormat="1" applyFont="1" applyFill="1" applyBorder="1" applyAlignment="1">
      <alignment vertical="top"/>
    </xf>
    <xf numFmtId="164" fontId="7" fillId="5" borderId="1" xfId="1" applyFont="1" applyFill="1" applyBorder="1" applyAlignment="1">
      <alignment vertical="top"/>
    </xf>
    <xf numFmtId="164" fontId="7" fillId="5" borderId="10" xfId="1" applyFont="1" applyFill="1" applyBorder="1" applyAlignment="1">
      <alignment vertical="top"/>
    </xf>
    <xf numFmtId="0" fontId="7" fillId="5" borderId="7" xfId="0" applyFont="1" applyFill="1" applyBorder="1" applyAlignment="1">
      <alignment vertical="top"/>
    </xf>
    <xf numFmtId="164" fontId="7" fillId="5" borderId="1" xfId="0" applyNumberFormat="1" applyFont="1" applyFill="1" applyBorder="1" applyAlignment="1">
      <alignment vertical="top"/>
    </xf>
    <xf numFmtId="0" fontId="7" fillId="6" borderId="0" xfId="0" applyFont="1" applyFill="1"/>
    <xf numFmtId="0" fontId="7" fillId="5" borderId="1" xfId="0" applyFont="1" applyFill="1" applyBorder="1" applyAlignment="1">
      <alignment vertical="top"/>
    </xf>
    <xf numFmtId="0" fontId="7" fillId="0" borderId="0" xfId="0" applyFont="1" applyAlignment="1">
      <alignment wrapText="1"/>
    </xf>
    <xf numFmtId="164" fontId="7" fillId="0" borderId="0" xfId="1" applyFont="1" applyAlignment="1">
      <alignment vertical="center"/>
    </xf>
    <xf numFmtId="0" fontId="7" fillId="5" borderId="1" xfId="0" applyFont="1" applyFill="1" applyBorder="1" applyAlignment="1">
      <alignment horizontal="center" vertical="top" wrapText="1"/>
    </xf>
    <xf numFmtId="0" fontId="3" fillId="2" borderId="1" xfId="1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164" fontId="7" fillId="0" borderId="5" xfId="1" applyFont="1" applyBorder="1" applyAlignment="1">
      <alignment horizontal="center" vertical="center" wrapText="1"/>
    </xf>
    <xf numFmtId="164" fontId="7" fillId="0" borderId="6" xfId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164" fontId="7" fillId="0" borderId="1" xfId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05"/>
  <sheetViews>
    <sheetView tabSelected="1" zoomScale="85" zoomScaleNormal="85" workbookViewId="0">
      <pane ySplit="7" topLeftCell="A8" activePane="bottomLeft" state="frozen"/>
      <selection pane="bottomLeft" activeCell="B16" sqref="B16"/>
    </sheetView>
  </sheetViews>
  <sheetFormatPr defaultRowHeight="15" x14ac:dyDescent="0.25"/>
  <cols>
    <col min="1" max="1" width="6.5703125" style="1" customWidth="1"/>
    <col min="2" max="2" width="57" style="2" customWidth="1"/>
    <col min="3" max="3" width="19.28515625" style="1" bestFit="1" customWidth="1"/>
    <col min="4" max="4" width="4.7109375" style="1" customWidth="1"/>
    <col min="5" max="5" width="41.5703125" style="2" customWidth="1"/>
    <col min="6" max="6" width="19.28515625" style="4" bestFit="1" customWidth="1"/>
    <col min="7" max="7" width="15.85546875" style="4" bestFit="1" customWidth="1"/>
    <col min="8" max="9" width="19.42578125" style="4" bestFit="1" customWidth="1"/>
    <col min="10" max="10" width="16" style="4" bestFit="1" customWidth="1"/>
    <col min="11" max="14" width="15.85546875" style="4" bestFit="1" customWidth="1"/>
    <col min="15" max="16" width="18" style="4" bestFit="1" customWidth="1"/>
    <col min="17" max="17" width="15.85546875" style="4" bestFit="1" customWidth="1"/>
    <col min="18" max="18" width="19.42578125" style="4" bestFit="1" customWidth="1"/>
    <col min="19" max="19" width="22.28515625" style="1" bestFit="1" customWidth="1"/>
    <col min="20" max="16384" width="9.140625" style="1"/>
  </cols>
  <sheetData>
    <row r="1" spans="1:19" ht="18" x14ac:dyDescent="0.25">
      <c r="A1" s="45" t="s">
        <v>4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</row>
    <row r="2" spans="1:19" ht="18" x14ac:dyDescent="0.25">
      <c r="A2" s="45" t="s">
        <v>0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</row>
    <row r="3" spans="1:19" ht="18" x14ac:dyDescent="0.25">
      <c r="A3" s="45" t="s">
        <v>21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</row>
    <row r="5" spans="1:19" s="24" customFormat="1" x14ac:dyDescent="0.25">
      <c r="A5" s="40" t="s">
        <v>1</v>
      </c>
      <c r="B5" s="47" t="s">
        <v>10</v>
      </c>
      <c r="C5" s="41" t="s">
        <v>12</v>
      </c>
      <c r="D5" s="48" t="s">
        <v>11</v>
      </c>
      <c r="E5" s="49"/>
      <c r="F5" s="43" t="s">
        <v>12</v>
      </c>
      <c r="G5" s="46" t="s">
        <v>2</v>
      </c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0" t="s">
        <v>3</v>
      </c>
    </row>
    <row r="6" spans="1:19" s="24" customFormat="1" x14ac:dyDescent="0.25">
      <c r="A6" s="40"/>
      <c r="B6" s="47"/>
      <c r="C6" s="42"/>
      <c r="D6" s="50"/>
      <c r="E6" s="51"/>
      <c r="F6" s="44"/>
      <c r="G6" s="26" t="s">
        <v>23</v>
      </c>
      <c r="H6" s="26" t="s">
        <v>24</v>
      </c>
      <c r="I6" s="26" t="s">
        <v>25</v>
      </c>
      <c r="J6" s="26" t="s">
        <v>26</v>
      </c>
      <c r="K6" s="26" t="s">
        <v>27</v>
      </c>
      <c r="L6" s="26" t="s">
        <v>28</v>
      </c>
      <c r="M6" s="26" t="s">
        <v>29</v>
      </c>
      <c r="N6" s="26" t="s">
        <v>30</v>
      </c>
      <c r="O6" s="26" t="s">
        <v>31</v>
      </c>
      <c r="P6" s="26" t="s">
        <v>32</v>
      </c>
      <c r="Q6" s="26" t="s">
        <v>34</v>
      </c>
      <c r="R6" s="26" t="s">
        <v>33</v>
      </c>
      <c r="S6" s="40"/>
    </row>
    <row r="7" spans="1:19" ht="15.75" x14ac:dyDescent="0.3">
      <c r="A7" s="5">
        <v>1</v>
      </c>
      <c r="B7" s="6">
        <v>2</v>
      </c>
      <c r="C7" s="5">
        <v>3</v>
      </c>
      <c r="D7" s="18"/>
      <c r="E7" s="21">
        <v>4</v>
      </c>
      <c r="F7" s="7">
        <v>5</v>
      </c>
      <c r="G7" s="39">
        <v>6</v>
      </c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5">
        <v>7</v>
      </c>
    </row>
    <row r="8" spans="1:19" s="12" customFormat="1" ht="30" x14ac:dyDescent="0.25">
      <c r="A8" s="8">
        <v>10</v>
      </c>
      <c r="B8" s="9" t="s">
        <v>37</v>
      </c>
      <c r="C8" s="10">
        <f>F8</f>
        <v>152910000</v>
      </c>
      <c r="D8" s="19" t="s">
        <v>22</v>
      </c>
      <c r="E8" s="22" t="s">
        <v>38</v>
      </c>
      <c r="F8" s="10">
        <f>SUM(G8:R8)</f>
        <v>152910000</v>
      </c>
      <c r="G8" s="10">
        <v>0</v>
      </c>
      <c r="H8" s="10">
        <v>6500000</v>
      </c>
      <c r="I8" s="10">
        <v>32250000</v>
      </c>
      <c r="J8" s="10">
        <v>5000000</v>
      </c>
      <c r="K8" s="10">
        <v>16000000</v>
      </c>
      <c r="L8" s="10">
        <v>21000000</v>
      </c>
      <c r="M8" s="10">
        <v>1000000</v>
      </c>
      <c r="N8" s="10">
        <v>20000000</v>
      </c>
      <c r="O8" s="10">
        <v>17000000</v>
      </c>
      <c r="P8" s="10">
        <v>5000000</v>
      </c>
      <c r="Q8" s="10">
        <v>10890000</v>
      </c>
      <c r="R8" s="10">
        <v>18270000</v>
      </c>
      <c r="S8" s="11" t="s">
        <v>36</v>
      </c>
    </row>
    <row r="9" spans="1:19" s="12" customFormat="1" x14ac:dyDescent="0.25">
      <c r="A9" s="28"/>
      <c r="B9" s="13"/>
      <c r="C9" s="14"/>
      <c r="D9" s="20"/>
      <c r="E9" s="23"/>
      <c r="F9" s="27"/>
      <c r="G9" s="29">
        <f>G10/$C8*100</f>
        <v>0</v>
      </c>
      <c r="H9" s="29">
        <f>H10/$C8*100</f>
        <v>4.2508665227911839</v>
      </c>
      <c r="I9" s="29">
        <f t="shared" ref="I9" si="0">I10/$F8*100</f>
        <v>21.090837747694721</v>
      </c>
      <c r="J9" s="29">
        <f t="shared" ref="J9" si="1">J10/$F8*100</f>
        <v>3.269897325223988</v>
      </c>
      <c r="K9" s="29">
        <f t="shared" ref="K9" si="2">K10/$F8*100</f>
        <v>10.463671440716761</v>
      </c>
      <c r="L9" s="29">
        <f t="shared" ref="L9" si="3">L10/$F8*100</f>
        <v>13.733568765940749</v>
      </c>
      <c r="M9" s="29">
        <f t="shared" ref="M9" si="4">M10/$F8*100</f>
        <v>0.65397946504479754</v>
      </c>
      <c r="N9" s="29">
        <f t="shared" ref="N9" si="5">N10/$F8*100</f>
        <v>13.079589300895952</v>
      </c>
      <c r="O9" s="29">
        <f t="shared" ref="O9" si="6">O10/$F8*100</f>
        <v>11.117650905761559</v>
      </c>
      <c r="P9" s="29">
        <f t="shared" ref="P9" si="7">P10/$F8*100</f>
        <v>3.269897325223988</v>
      </c>
      <c r="Q9" s="29">
        <f t="shared" ref="Q9" si="8">Q10/$F8*100</f>
        <v>7.1218363743378461</v>
      </c>
      <c r="R9" s="29">
        <f t="shared" ref="R9" si="9">R10/$F8*100</f>
        <v>11.948204826368453</v>
      </c>
      <c r="S9" s="15" t="s">
        <v>19</v>
      </c>
    </row>
    <row r="10" spans="1:19" s="12" customFormat="1" x14ac:dyDescent="0.25">
      <c r="A10" s="28"/>
      <c r="B10" s="13"/>
      <c r="C10" s="14"/>
      <c r="D10" s="20"/>
      <c r="E10" s="23"/>
      <c r="F10" s="14"/>
      <c r="G10" s="16">
        <f t="shared" ref="G10:R10" si="10">SUM(G8:G8)</f>
        <v>0</v>
      </c>
      <c r="H10" s="16">
        <f t="shared" si="10"/>
        <v>6500000</v>
      </c>
      <c r="I10" s="16">
        <f t="shared" si="10"/>
        <v>32250000</v>
      </c>
      <c r="J10" s="16">
        <f t="shared" si="10"/>
        <v>5000000</v>
      </c>
      <c r="K10" s="16">
        <f t="shared" si="10"/>
        <v>16000000</v>
      </c>
      <c r="L10" s="16">
        <f t="shared" si="10"/>
        <v>21000000</v>
      </c>
      <c r="M10" s="16">
        <f t="shared" si="10"/>
        <v>1000000</v>
      </c>
      <c r="N10" s="16">
        <f t="shared" si="10"/>
        <v>20000000</v>
      </c>
      <c r="O10" s="16">
        <f t="shared" si="10"/>
        <v>17000000</v>
      </c>
      <c r="P10" s="16">
        <f t="shared" si="10"/>
        <v>5000000</v>
      </c>
      <c r="Q10" s="16">
        <f t="shared" si="10"/>
        <v>10890000</v>
      </c>
      <c r="R10" s="16">
        <f t="shared" si="10"/>
        <v>18270000</v>
      </c>
      <c r="S10" s="17" t="s">
        <v>20</v>
      </c>
    </row>
    <row r="11" spans="1:19" s="12" customFormat="1" x14ac:dyDescent="0.25">
      <c r="A11" s="35"/>
      <c r="B11" s="38" t="s">
        <v>18</v>
      </c>
      <c r="C11" s="30">
        <f>SUM(C8:C10)</f>
        <v>152910000</v>
      </c>
      <c r="D11" s="31"/>
      <c r="E11" s="32"/>
      <c r="F11" s="30"/>
      <c r="G11" s="33">
        <f>G10</f>
        <v>0</v>
      </c>
      <c r="H11" s="33">
        <f t="shared" ref="H11:R11" si="11">H10</f>
        <v>6500000</v>
      </c>
      <c r="I11" s="33">
        <f t="shared" si="11"/>
        <v>32250000</v>
      </c>
      <c r="J11" s="33">
        <f t="shared" si="11"/>
        <v>5000000</v>
      </c>
      <c r="K11" s="33">
        <f t="shared" si="11"/>
        <v>16000000</v>
      </c>
      <c r="L11" s="33">
        <f t="shared" si="11"/>
        <v>21000000</v>
      </c>
      <c r="M11" s="33">
        <f t="shared" si="11"/>
        <v>1000000</v>
      </c>
      <c r="N11" s="33">
        <f t="shared" si="11"/>
        <v>20000000</v>
      </c>
      <c r="O11" s="33">
        <f t="shared" si="11"/>
        <v>17000000</v>
      </c>
      <c r="P11" s="33">
        <f t="shared" si="11"/>
        <v>5000000</v>
      </c>
      <c r="Q11" s="33">
        <f t="shared" si="11"/>
        <v>10890000</v>
      </c>
      <c r="R11" s="33">
        <f t="shared" si="11"/>
        <v>18270000</v>
      </c>
      <c r="S11" s="33">
        <f>SUM(G11:R11)</f>
        <v>152910000</v>
      </c>
    </row>
    <row r="12" spans="1:19" x14ac:dyDescent="0.25">
      <c r="A12" s="24"/>
      <c r="B12" s="36"/>
      <c r="C12" s="24"/>
      <c r="D12" s="24"/>
      <c r="E12" s="36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4" t="b">
        <f>S11=C11</f>
        <v>1</v>
      </c>
    </row>
    <row r="89" spans="1:5" x14ac:dyDescent="0.25">
      <c r="B89" s="2" t="s">
        <v>5</v>
      </c>
    </row>
    <row r="90" spans="1:5" x14ac:dyDescent="0.25">
      <c r="A90" s="3">
        <v>1</v>
      </c>
      <c r="B90" s="1" t="s">
        <v>6</v>
      </c>
      <c r="E90" s="1"/>
    </row>
    <row r="91" spans="1:5" x14ac:dyDescent="0.25">
      <c r="A91" s="3">
        <v>2</v>
      </c>
      <c r="B91" s="1" t="s">
        <v>8</v>
      </c>
      <c r="E91" s="1"/>
    </row>
    <row r="92" spans="1:5" x14ac:dyDescent="0.25">
      <c r="A92" s="3">
        <v>3</v>
      </c>
      <c r="B92" s="1" t="s">
        <v>9</v>
      </c>
      <c r="E92" s="1"/>
    </row>
    <row r="93" spans="1:5" x14ac:dyDescent="0.25">
      <c r="A93" s="3">
        <v>4</v>
      </c>
      <c r="B93" s="1" t="s">
        <v>7</v>
      </c>
      <c r="E93" s="1"/>
    </row>
    <row r="94" spans="1:5" x14ac:dyDescent="0.25">
      <c r="A94" s="3">
        <v>5</v>
      </c>
      <c r="B94" s="1" t="s">
        <v>13</v>
      </c>
      <c r="E94" s="1"/>
    </row>
    <row r="95" spans="1:5" x14ac:dyDescent="0.25">
      <c r="A95" s="3">
        <v>6</v>
      </c>
      <c r="B95" s="1" t="s">
        <v>14</v>
      </c>
      <c r="E95" s="1"/>
    </row>
    <row r="96" spans="1:5" x14ac:dyDescent="0.25">
      <c r="A96" s="3">
        <v>7</v>
      </c>
      <c r="B96" s="1" t="s">
        <v>15</v>
      </c>
      <c r="E96" s="1"/>
    </row>
    <row r="97" spans="1:5" x14ac:dyDescent="0.25">
      <c r="A97" s="3">
        <v>8</v>
      </c>
      <c r="B97" s="1" t="s">
        <v>16</v>
      </c>
      <c r="E97" s="1"/>
    </row>
    <row r="98" spans="1:5" x14ac:dyDescent="0.25">
      <c r="A98" s="3">
        <v>9</v>
      </c>
      <c r="B98" s="1" t="s">
        <v>17</v>
      </c>
      <c r="E98" s="1"/>
    </row>
    <row r="99" spans="1:5" x14ac:dyDescent="0.25">
      <c r="A99" s="3"/>
      <c r="B99" s="1"/>
      <c r="E99" s="1"/>
    </row>
    <row r="100" spans="1:5" x14ac:dyDescent="0.25">
      <c r="A100" s="3"/>
      <c r="B100" s="25" t="s">
        <v>35</v>
      </c>
      <c r="E100" s="1"/>
    </row>
    <row r="101" spans="1:5" x14ac:dyDescent="0.25">
      <c r="A101" s="3"/>
      <c r="B101" s="1"/>
      <c r="E101" s="1"/>
    </row>
    <row r="102" spans="1:5" x14ac:dyDescent="0.25">
      <c r="A102" s="3"/>
      <c r="B102" s="1"/>
      <c r="E102" s="1"/>
    </row>
    <row r="103" spans="1:5" x14ac:dyDescent="0.25">
      <c r="A103" s="3"/>
      <c r="B103" s="1"/>
      <c r="E103" s="1"/>
    </row>
    <row r="104" spans="1:5" x14ac:dyDescent="0.25">
      <c r="A104" s="3"/>
      <c r="B104" s="1"/>
      <c r="E104" s="1"/>
    </row>
    <row r="105" spans="1:5" x14ac:dyDescent="0.25">
      <c r="A105" s="3"/>
      <c r="B105" s="1"/>
      <c r="E105" s="1"/>
    </row>
    <row r="106" spans="1:5" x14ac:dyDescent="0.25">
      <c r="A106" s="3"/>
      <c r="B106" s="1"/>
      <c r="E106" s="1"/>
    </row>
    <row r="107" spans="1:5" x14ac:dyDescent="0.25">
      <c r="A107" s="3"/>
      <c r="B107" s="1"/>
      <c r="E107" s="1"/>
    </row>
    <row r="108" spans="1:5" x14ac:dyDescent="0.25">
      <c r="A108" s="3"/>
      <c r="B108" s="1"/>
      <c r="E108" s="1"/>
    </row>
    <row r="109" spans="1:5" x14ac:dyDescent="0.25">
      <c r="A109" s="3"/>
      <c r="B109" s="1"/>
      <c r="E109" s="1"/>
    </row>
    <row r="110" spans="1:5" x14ac:dyDescent="0.25">
      <c r="A110" s="3"/>
      <c r="B110" s="1"/>
      <c r="E110" s="1"/>
    </row>
    <row r="111" spans="1:5" x14ac:dyDescent="0.25">
      <c r="B111" s="1"/>
      <c r="E111" s="1"/>
    </row>
    <row r="112" spans="1:5" x14ac:dyDescent="0.25">
      <c r="B112" s="1"/>
      <c r="E112" s="1"/>
    </row>
    <row r="113" spans="2:5" x14ac:dyDescent="0.25">
      <c r="B113" s="1"/>
      <c r="E113" s="1"/>
    </row>
    <row r="114" spans="2:5" x14ac:dyDescent="0.25">
      <c r="B114" s="1"/>
      <c r="E114" s="1"/>
    </row>
    <row r="115" spans="2:5" x14ac:dyDescent="0.25">
      <c r="B115" s="1"/>
      <c r="E115" s="1"/>
    </row>
    <row r="116" spans="2:5" x14ac:dyDescent="0.25">
      <c r="B116" s="1"/>
      <c r="E116" s="1"/>
    </row>
    <row r="117" spans="2:5" x14ac:dyDescent="0.25">
      <c r="B117" s="1"/>
      <c r="E117" s="1"/>
    </row>
    <row r="118" spans="2:5" x14ac:dyDescent="0.25">
      <c r="B118" s="1"/>
      <c r="E118" s="1"/>
    </row>
    <row r="119" spans="2:5" x14ac:dyDescent="0.25">
      <c r="B119" s="1"/>
      <c r="E119" s="1"/>
    </row>
    <row r="120" spans="2:5" x14ac:dyDescent="0.25">
      <c r="B120" s="1"/>
      <c r="E120" s="1"/>
    </row>
    <row r="121" spans="2:5" x14ac:dyDescent="0.25">
      <c r="B121" s="1"/>
      <c r="E121" s="1"/>
    </row>
    <row r="122" spans="2:5" x14ac:dyDescent="0.25">
      <c r="B122" s="1"/>
      <c r="E122" s="1"/>
    </row>
    <row r="123" spans="2:5" x14ac:dyDescent="0.25">
      <c r="B123" s="1"/>
      <c r="E123" s="1"/>
    </row>
    <row r="124" spans="2:5" x14ac:dyDescent="0.25">
      <c r="B124" s="1"/>
      <c r="E124" s="1"/>
    </row>
    <row r="125" spans="2:5" x14ac:dyDescent="0.25">
      <c r="B125" s="1"/>
      <c r="E125" s="1"/>
    </row>
    <row r="126" spans="2:5" x14ac:dyDescent="0.25">
      <c r="B126" s="1"/>
      <c r="E126" s="1"/>
    </row>
    <row r="127" spans="2:5" x14ac:dyDescent="0.25">
      <c r="B127" s="1"/>
      <c r="E127" s="1"/>
    </row>
    <row r="128" spans="2:5" x14ac:dyDescent="0.25">
      <c r="B128" s="1"/>
      <c r="E128" s="1"/>
    </row>
    <row r="129" spans="2:5" x14ac:dyDescent="0.25">
      <c r="B129" s="1"/>
      <c r="E129" s="1"/>
    </row>
    <row r="130" spans="2:5" x14ac:dyDescent="0.25">
      <c r="B130" s="1"/>
      <c r="E130" s="1"/>
    </row>
    <row r="131" spans="2:5" x14ac:dyDescent="0.25">
      <c r="B131" s="1"/>
      <c r="E131" s="1"/>
    </row>
    <row r="132" spans="2:5" x14ac:dyDescent="0.25">
      <c r="B132" s="1"/>
      <c r="E132" s="1"/>
    </row>
    <row r="133" spans="2:5" x14ac:dyDescent="0.25">
      <c r="B133" s="1"/>
      <c r="E133" s="1"/>
    </row>
    <row r="134" spans="2:5" x14ac:dyDescent="0.25">
      <c r="B134" s="1"/>
      <c r="E134" s="1"/>
    </row>
    <row r="135" spans="2:5" x14ac:dyDescent="0.25">
      <c r="B135" s="1"/>
      <c r="E135" s="1"/>
    </row>
    <row r="136" spans="2:5" x14ac:dyDescent="0.25">
      <c r="B136" s="1"/>
      <c r="E136" s="1"/>
    </row>
    <row r="137" spans="2:5" x14ac:dyDescent="0.25">
      <c r="B137" s="1"/>
      <c r="E137" s="1"/>
    </row>
    <row r="138" spans="2:5" x14ac:dyDescent="0.25">
      <c r="B138" s="1"/>
      <c r="E138" s="1"/>
    </row>
    <row r="139" spans="2:5" x14ac:dyDescent="0.25">
      <c r="B139" s="1"/>
      <c r="E139" s="1"/>
    </row>
    <row r="140" spans="2:5" x14ac:dyDescent="0.25">
      <c r="B140" s="1"/>
      <c r="E140" s="1"/>
    </row>
    <row r="141" spans="2:5" x14ac:dyDescent="0.25">
      <c r="B141" s="1"/>
      <c r="E141" s="1"/>
    </row>
    <row r="142" spans="2:5" x14ac:dyDescent="0.25">
      <c r="B142" s="1"/>
      <c r="E142" s="1"/>
    </row>
    <row r="143" spans="2:5" x14ac:dyDescent="0.25">
      <c r="B143" s="1"/>
      <c r="E143" s="1"/>
    </row>
    <row r="144" spans="2:5" x14ac:dyDescent="0.25">
      <c r="B144" s="1"/>
      <c r="E144" s="1"/>
    </row>
    <row r="145" spans="2:5" x14ac:dyDescent="0.25">
      <c r="B145" s="1"/>
      <c r="E145" s="1"/>
    </row>
    <row r="146" spans="2:5" x14ac:dyDescent="0.25">
      <c r="B146" s="1"/>
      <c r="E146" s="1"/>
    </row>
    <row r="147" spans="2:5" x14ac:dyDescent="0.25">
      <c r="B147" s="1"/>
      <c r="E147" s="1"/>
    </row>
    <row r="148" spans="2:5" x14ac:dyDescent="0.25">
      <c r="B148" s="1"/>
      <c r="E148" s="1"/>
    </row>
    <row r="149" spans="2:5" x14ac:dyDescent="0.25">
      <c r="B149" s="1"/>
      <c r="E149" s="1"/>
    </row>
    <row r="150" spans="2:5" x14ac:dyDescent="0.25">
      <c r="B150" s="1"/>
      <c r="E150" s="1"/>
    </row>
    <row r="151" spans="2:5" x14ac:dyDescent="0.25">
      <c r="B151" s="1"/>
      <c r="E151" s="1"/>
    </row>
    <row r="152" spans="2:5" x14ac:dyDescent="0.25">
      <c r="B152" s="1"/>
      <c r="E152" s="1"/>
    </row>
    <row r="153" spans="2:5" x14ac:dyDescent="0.25">
      <c r="B153" s="1"/>
      <c r="E153" s="1"/>
    </row>
    <row r="154" spans="2:5" x14ac:dyDescent="0.25">
      <c r="B154" s="1"/>
      <c r="E154" s="1"/>
    </row>
    <row r="155" spans="2:5" x14ac:dyDescent="0.25">
      <c r="B155" s="1"/>
      <c r="E155" s="1"/>
    </row>
    <row r="156" spans="2:5" x14ac:dyDescent="0.25">
      <c r="B156" s="1"/>
      <c r="E156" s="1"/>
    </row>
    <row r="157" spans="2:5" x14ac:dyDescent="0.25">
      <c r="B157" s="1"/>
      <c r="E157" s="1"/>
    </row>
    <row r="158" spans="2:5" x14ac:dyDescent="0.25">
      <c r="B158" s="1"/>
      <c r="E158" s="1"/>
    </row>
    <row r="159" spans="2:5" x14ac:dyDescent="0.25">
      <c r="B159" s="1"/>
      <c r="E159" s="1"/>
    </row>
    <row r="160" spans="2:5" x14ac:dyDescent="0.25">
      <c r="B160" s="1"/>
      <c r="E160" s="1"/>
    </row>
    <row r="161" spans="2:5" x14ac:dyDescent="0.25">
      <c r="B161" s="1"/>
      <c r="E161" s="1"/>
    </row>
    <row r="162" spans="2:5" x14ac:dyDescent="0.25">
      <c r="B162" s="1"/>
      <c r="E162" s="1"/>
    </row>
    <row r="163" spans="2:5" x14ac:dyDescent="0.25">
      <c r="B163" s="1"/>
      <c r="E163" s="1"/>
    </row>
    <row r="164" spans="2:5" x14ac:dyDescent="0.25">
      <c r="B164" s="1"/>
      <c r="E164" s="1"/>
    </row>
    <row r="165" spans="2:5" x14ac:dyDescent="0.25">
      <c r="B165" s="1"/>
      <c r="E165" s="1"/>
    </row>
    <row r="166" spans="2:5" x14ac:dyDescent="0.25">
      <c r="B166" s="1"/>
      <c r="E166" s="1"/>
    </row>
    <row r="167" spans="2:5" x14ac:dyDescent="0.25">
      <c r="B167" s="1"/>
      <c r="E167" s="1"/>
    </row>
    <row r="168" spans="2:5" x14ac:dyDescent="0.25">
      <c r="B168" s="1"/>
      <c r="E168" s="1"/>
    </row>
    <row r="169" spans="2:5" x14ac:dyDescent="0.25">
      <c r="B169" s="1"/>
      <c r="E169" s="1"/>
    </row>
    <row r="170" spans="2:5" x14ac:dyDescent="0.25">
      <c r="B170" s="1"/>
      <c r="E170" s="1"/>
    </row>
    <row r="171" spans="2:5" x14ac:dyDescent="0.25">
      <c r="B171" s="1"/>
      <c r="E171" s="1"/>
    </row>
    <row r="172" spans="2:5" x14ac:dyDescent="0.25">
      <c r="B172" s="1"/>
      <c r="E172" s="1"/>
    </row>
    <row r="173" spans="2:5" x14ac:dyDescent="0.25">
      <c r="B173" s="1"/>
      <c r="E173" s="1"/>
    </row>
    <row r="174" spans="2:5" x14ac:dyDescent="0.25">
      <c r="B174" s="1"/>
      <c r="E174" s="1"/>
    </row>
    <row r="175" spans="2:5" x14ac:dyDescent="0.25">
      <c r="B175" s="1"/>
      <c r="E175" s="1"/>
    </row>
    <row r="176" spans="2:5" x14ac:dyDescent="0.25">
      <c r="B176" s="1"/>
      <c r="E176" s="1"/>
    </row>
    <row r="177" spans="2:5" x14ac:dyDescent="0.25">
      <c r="B177" s="1"/>
      <c r="E177" s="1"/>
    </row>
    <row r="178" spans="2:5" x14ac:dyDescent="0.25">
      <c r="B178" s="1"/>
      <c r="E178" s="1"/>
    </row>
    <row r="179" spans="2:5" x14ac:dyDescent="0.25">
      <c r="B179" s="1"/>
      <c r="E179" s="1"/>
    </row>
    <row r="180" spans="2:5" x14ac:dyDescent="0.25">
      <c r="B180" s="1"/>
      <c r="E180" s="1"/>
    </row>
    <row r="181" spans="2:5" x14ac:dyDescent="0.25">
      <c r="B181" s="1"/>
      <c r="E181" s="1"/>
    </row>
    <row r="182" spans="2:5" x14ac:dyDescent="0.25">
      <c r="B182" s="1"/>
      <c r="E182" s="1"/>
    </row>
    <row r="183" spans="2:5" x14ac:dyDescent="0.25">
      <c r="B183" s="1"/>
      <c r="E183" s="1"/>
    </row>
    <row r="184" spans="2:5" x14ac:dyDescent="0.25">
      <c r="B184" s="1"/>
      <c r="E184" s="1"/>
    </row>
    <row r="185" spans="2:5" x14ac:dyDescent="0.25">
      <c r="B185" s="1"/>
      <c r="E185" s="1"/>
    </row>
    <row r="186" spans="2:5" x14ac:dyDescent="0.25">
      <c r="B186" s="1"/>
      <c r="E186" s="1"/>
    </row>
    <row r="187" spans="2:5" x14ac:dyDescent="0.25">
      <c r="B187" s="1"/>
      <c r="E187" s="1"/>
    </row>
    <row r="188" spans="2:5" x14ac:dyDescent="0.25">
      <c r="B188" s="1"/>
      <c r="E188" s="1"/>
    </row>
    <row r="189" spans="2:5" x14ac:dyDescent="0.25">
      <c r="B189" s="1"/>
      <c r="E189" s="1"/>
    </row>
    <row r="190" spans="2:5" x14ac:dyDescent="0.25">
      <c r="B190" s="1"/>
      <c r="E190" s="1"/>
    </row>
    <row r="191" spans="2:5" x14ac:dyDescent="0.25">
      <c r="B191" s="1"/>
      <c r="E191" s="1"/>
    </row>
    <row r="192" spans="2:5" x14ac:dyDescent="0.25">
      <c r="B192" s="1"/>
      <c r="E192" s="1"/>
    </row>
    <row r="193" spans="2:5" x14ac:dyDescent="0.25">
      <c r="B193" s="1"/>
      <c r="E193" s="1"/>
    </row>
    <row r="194" spans="2:5" x14ac:dyDescent="0.25">
      <c r="B194" s="1"/>
      <c r="E194" s="1"/>
    </row>
    <row r="195" spans="2:5" x14ac:dyDescent="0.25">
      <c r="B195" s="1"/>
      <c r="E195" s="1"/>
    </row>
    <row r="196" spans="2:5" x14ac:dyDescent="0.25">
      <c r="B196" s="1"/>
      <c r="E196" s="1"/>
    </row>
    <row r="197" spans="2:5" x14ac:dyDescent="0.25">
      <c r="B197" s="1"/>
      <c r="E197" s="1"/>
    </row>
    <row r="198" spans="2:5" x14ac:dyDescent="0.25">
      <c r="B198" s="1"/>
      <c r="E198" s="1"/>
    </row>
    <row r="199" spans="2:5" x14ac:dyDescent="0.25">
      <c r="B199" s="1"/>
      <c r="E199" s="1"/>
    </row>
    <row r="200" spans="2:5" x14ac:dyDescent="0.25">
      <c r="B200" s="1"/>
      <c r="E200" s="1"/>
    </row>
    <row r="201" spans="2:5" x14ac:dyDescent="0.25">
      <c r="B201" s="1"/>
      <c r="E201" s="1"/>
    </row>
    <row r="202" spans="2:5" x14ac:dyDescent="0.25">
      <c r="B202" s="1"/>
      <c r="E202" s="1"/>
    </row>
    <row r="203" spans="2:5" x14ac:dyDescent="0.25">
      <c r="B203" s="1"/>
      <c r="E203" s="1"/>
    </row>
    <row r="204" spans="2:5" x14ac:dyDescent="0.25">
      <c r="B204" s="1"/>
      <c r="E204" s="1"/>
    </row>
    <row r="205" spans="2:5" x14ac:dyDescent="0.25">
      <c r="B205" s="1"/>
      <c r="E205" s="1"/>
    </row>
  </sheetData>
  <mergeCells count="11">
    <mergeCell ref="G7:R7"/>
    <mergeCell ref="S5:S6"/>
    <mergeCell ref="C5:C6"/>
    <mergeCell ref="F5:F6"/>
    <mergeCell ref="A1:S1"/>
    <mergeCell ref="A2:S2"/>
    <mergeCell ref="A3:S3"/>
    <mergeCell ref="G5:R5"/>
    <mergeCell ref="B5:B6"/>
    <mergeCell ref="A5:A6"/>
    <mergeCell ref="D5:E6"/>
  </mergeCells>
  <printOptions horizontalCentered="1"/>
  <pageMargins left="1.299212598425197" right="0.31496062992125984" top="0.74803149606299213" bottom="0.74803149606299213" header="0.31496062992125984" footer="0.31496062992125984"/>
  <pageSetup paperSize="5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"/>
  <sheetViews>
    <sheetView workbookViewId="0">
      <selection activeCell="J30" sqref="J30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Sub Kegiatan</vt:lpstr>
      <vt:lpstr>Sheet13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ZXE</dc:creator>
  <cp:lastModifiedBy>Ariel Luthfiansyah</cp:lastModifiedBy>
  <cp:lastPrinted>2017-04-05T02:19:32Z</cp:lastPrinted>
  <dcterms:created xsi:type="dcterms:W3CDTF">2017-02-21T10:13:12Z</dcterms:created>
  <dcterms:modified xsi:type="dcterms:W3CDTF">2025-03-25T01:53:21Z</dcterms:modified>
</cp:coreProperties>
</file>