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KERJAAN KASUBBAG PROGRAM\DATA KERJAAN KANTOR SUBBAG PROGRAM\PROGRAM BPKAD\KAK BPKAD\KAK 2025 BPKAD\Sub Bagian Program\"/>
    </mc:Choice>
  </mc:AlternateContent>
  <xr:revisionPtr revIDLastSave="0" documentId="13_ncr:1_{0F8A4E74-0FE9-403F-9876-97E1A125E29B}" xr6:coauthVersionLast="47" xr6:coauthVersionMax="47" xr10:uidLastSave="{00000000-0000-0000-0000-000000000000}"/>
  <bookViews>
    <workbookView xWindow="28680" yWindow="-120" windowWidth="29040" windowHeight="15720" activeTab="7" xr2:uid="{00000000-000D-0000-FFFF-FFFF00000000}"/>
  </bookViews>
  <sheets>
    <sheet name="Master" sheetId="36" r:id="rId1"/>
    <sheet name="1" sheetId="1" r:id="rId2"/>
    <sheet name="2" sheetId="37" r:id="rId3"/>
    <sheet name="3" sheetId="38" r:id="rId4"/>
    <sheet name="4" sheetId="39" r:id="rId5"/>
    <sheet name="5" sheetId="40" r:id="rId6"/>
    <sheet name="6" sheetId="41" r:id="rId7"/>
    <sheet name="7" sheetId="4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42" l="1"/>
  <c r="C17" i="42"/>
  <c r="R15" i="42"/>
  <c r="R17" i="42" s="1"/>
  <c r="Q15" i="42"/>
  <c r="Q17" i="42" s="1"/>
  <c r="P15" i="42"/>
  <c r="P17" i="42" s="1"/>
  <c r="O15" i="42"/>
  <c r="O17" i="42" s="1"/>
  <c r="N15" i="42"/>
  <c r="N17" i="42" s="1"/>
  <c r="M15" i="42"/>
  <c r="M17" i="42" s="1"/>
  <c r="L15" i="42"/>
  <c r="L14" i="42" s="1"/>
  <c r="K15" i="42"/>
  <c r="K14" i="42" s="1"/>
  <c r="J15" i="42"/>
  <c r="J14" i="42" s="1"/>
  <c r="I15" i="42"/>
  <c r="I14" i="42" s="1"/>
  <c r="H15" i="42"/>
  <c r="H14" i="42" s="1"/>
  <c r="G15" i="42"/>
  <c r="G14" i="42" s="1"/>
  <c r="C32" i="41"/>
  <c r="R30" i="41"/>
  <c r="R32" i="41" s="1"/>
  <c r="Q30" i="41"/>
  <c r="Q29" i="41" s="1"/>
  <c r="P30" i="41"/>
  <c r="P29" i="41" s="1"/>
  <c r="O30" i="41"/>
  <c r="O29" i="41" s="1"/>
  <c r="N30" i="41"/>
  <c r="N29" i="41" s="1"/>
  <c r="M30" i="41"/>
  <c r="M32" i="41" s="1"/>
  <c r="L30" i="41"/>
  <c r="L32" i="41" s="1"/>
  <c r="K30" i="41"/>
  <c r="K29" i="41" s="1"/>
  <c r="J30" i="41"/>
  <c r="J29" i="41" s="1"/>
  <c r="I30" i="41"/>
  <c r="I29" i="41" s="1"/>
  <c r="H30" i="41"/>
  <c r="H29" i="41" s="1"/>
  <c r="G30" i="41"/>
  <c r="G29" i="41" s="1"/>
  <c r="Q20" i="40"/>
  <c r="K20" i="40"/>
  <c r="J20" i="40"/>
  <c r="I20" i="40"/>
  <c r="H20" i="40"/>
  <c r="G20" i="40"/>
  <c r="C20" i="40"/>
  <c r="R18" i="40"/>
  <c r="R20" i="40" s="1"/>
  <c r="Q18" i="40"/>
  <c r="P18" i="40"/>
  <c r="P20" i="40" s="1"/>
  <c r="O18" i="40"/>
  <c r="O20" i="40" s="1"/>
  <c r="N18" i="40"/>
  <c r="N20" i="40" s="1"/>
  <c r="M18" i="40"/>
  <c r="M17" i="40" s="1"/>
  <c r="L18" i="40"/>
  <c r="L17" i="40" s="1"/>
  <c r="K18" i="40"/>
  <c r="K17" i="40" s="1"/>
  <c r="J18" i="40"/>
  <c r="J17" i="40" s="1"/>
  <c r="I18" i="40"/>
  <c r="I17" i="40" s="1"/>
  <c r="H18" i="40"/>
  <c r="H17" i="40" s="1"/>
  <c r="G18" i="40"/>
  <c r="G17" i="40" s="1"/>
  <c r="Q17" i="40"/>
  <c r="M20" i="39"/>
  <c r="L20" i="39"/>
  <c r="K20" i="39"/>
  <c r="J20" i="39"/>
  <c r="I20" i="39"/>
  <c r="G20" i="39"/>
  <c r="C20" i="39"/>
  <c r="R18" i="39"/>
  <c r="R20" i="39" s="1"/>
  <c r="Q18" i="39"/>
  <c r="Q20" i="39" s="1"/>
  <c r="P18" i="39"/>
  <c r="P20" i="39" s="1"/>
  <c r="O18" i="39"/>
  <c r="O20" i="39" s="1"/>
  <c r="N18" i="39"/>
  <c r="N20" i="39" s="1"/>
  <c r="M18" i="39"/>
  <c r="M17" i="39" s="1"/>
  <c r="L18" i="39"/>
  <c r="L17" i="39" s="1"/>
  <c r="K18" i="39"/>
  <c r="K17" i="39" s="1"/>
  <c r="J18" i="39"/>
  <c r="J17" i="39" s="1"/>
  <c r="I18" i="39"/>
  <c r="I17" i="39" s="1"/>
  <c r="H18" i="39"/>
  <c r="H17" i="39" s="1"/>
  <c r="G18" i="39"/>
  <c r="G17" i="39" s="1"/>
  <c r="C20" i="38"/>
  <c r="R18" i="38"/>
  <c r="R17" i="38" s="1"/>
  <c r="Q18" i="38"/>
  <c r="Q20" i="38" s="1"/>
  <c r="P18" i="38"/>
  <c r="P17" i="38" s="1"/>
  <c r="O18" i="38"/>
  <c r="O20" i="38" s="1"/>
  <c r="N18" i="38"/>
  <c r="N20" i="38" s="1"/>
  <c r="M18" i="38"/>
  <c r="M17" i="38" s="1"/>
  <c r="L18" i="38"/>
  <c r="L17" i="38" s="1"/>
  <c r="K18" i="38"/>
  <c r="K17" i="38" s="1"/>
  <c r="J18" i="38"/>
  <c r="J17" i="38" s="1"/>
  <c r="I18" i="38"/>
  <c r="I17" i="38" s="1"/>
  <c r="H18" i="38"/>
  <c r="H17" i="38" s="1"/>
  <c r="G18" i="38"/>
  <c r="G17" i="38" s="1"/>
  <c r="L14" i="36"/>
  <c r="K14" i="36"/>
  <c r="J14" i="36"/>
  <c r="I14" i="36"/>
  <c r="H14" i="36"/>
  <c r="G14" i="36"/>
  <c r="R20" i="37"/>
  <c r="Q20" i="37"/>
  <c r="P20" i="37"/>
  <c r="O20" i="37"/>
  <c r="N20" i="37"/>
  <c r="M20" i="37"/>
  <c r="L20" i="37"/>
  <c r="K20" i="37"/>
  <c r="J20" i="37"/>
  <c r="I20" i="37"/>
  <c r="H20" i="37"/>
  <c r="G20" i="37"/>
  <c r="R11" i="1"/>
  <c r="Q11" i="1"/>
  <c r="P11" i="1"/>
  <c r="O11" i="1"/>
  <c r="N11" i="1"/>
  <c r="M11" i="1"/>
  <c r="L11" i="1"/>
  <c r="K11" i="1"/>
  <c r="J11" i="1"/>
  <c r="I11" i="1"/>
  <c r="H11" i="1"/>
  <c r="G11" i="1"/>
  <c r="C23" i="37"/>
  <c r="R21" i="37"/>
  <c r="R23" i="37" s="1"/>
  <c r="Q21" i="37"/>
  <c r="Q23" i="37" s="1"/>
  <c r="P21" i="37"/>
  <c r="P23" i="37" s="1"/>
  <c r="O21" i="37"/>
  <c r="O23" i="37" s="1"/>
  <c r="N21" i="37"/>
  <c r="N23" i="37" s="1"/>
  <c r="M21" i="37"/>
  <c r="L21" i="37"/>
  <c r="K21" i="37"/>
  <c r="J21" i="37"/>
  <c r="I21" i="37"/>
  <c r="H21" i="37"/>
  <c r="G21" i="37"/>
  <c r="K17" i="36"/>
  <c r="J17" i="36"/>
  <c r="I17" i="36"/>
  <c r="H17" i="36"/>
  <c r="G17" i="36"/>
  <c r="C17" i="36"/>
  <c r="R15" i="36"/>
  <c r="R17" i="36" s="1"/>
  <c r="Q15" i="36"/>
  <c r="Q17" i="36" s="1"/>
  <c r="P15" i="36"/>
  <c r="P14" i="36" s="1"/>
  <c r="O15" i="36"/>
  <c r="O17" i="36" s="1"/>
  <c r="N15" i="36"/>
  <c r="N14" i="36" s="1"/>
  <c r="M15" i="36"/>
  <c r="M14" i="36" s="1"/>
  <c r="L15" i="36"/>
  <c r="L17" i="36" s="1"/>
  <c r="K15" i="36"/>
  <c r="J15" i="36"/>
  <c r="I15" i="36"/>
  <c r="H15" i="36"/>
  <c r="G15" i="36"/>
  <c r="C14" i="1"/>
  <c r="R12" i="1"/>
  <c r="Q12" i="1"/>
  <c r="P12" i="1"/>
  <c r="O12" i="1"/>
  <c r="N12" i="1"/>
  <c r="M12" i="1"/>
  <c r="L12" i="1"/>
  <c r="K12" i="1"/>
  <c r="J12" i="1"/>
  <c r="I12" i="1"/>
  <c r="H12" i="1"/>
  <c r="G12" i="1"/>
  <c r="H17" i="42" l="1"/>
  <c r="I17" i="42"/>
  <c r="K17" i="42"/>
  <c r="J17" i="42"/>
  <c r="L17" i="42"/>
  <c r="M14" i="42"/>
  <c r="N14" i="42"/>
  <c r="O14" i="42"/>
  <c r="P14" i="42"/>
  <c r="Q14" i="42"/>
  <c r="S17" i="42"/>
  <c r="S18" i="42" s="1"/>
  <c r="R14" i="42"/>
  <c r="G32" i="41"/>
  <c r="H32" i="41"/>
  <c r="I32" i="41"/>
  <c r="J32" i="41"/>
  <c r="N32" i="41"/>
  <c r="O32" i="41"/>
  <c r="L29" i="41"/>
  <c r="K32" i="41"/>
  <c r="M29" i="41"/>
  <c r="R29" i="41"/>
  <c r="P32" i="41"/>
  <c r="Q32" i="41"/>
  <c r="M20" i="40"/>
  <c r="L20" i="40"/>
  <c r="N17" i="40"/>
  <c r="O17" i="40"/>
  <c r="P17" i="40"/>
  <c r="S20" i="40"/>
  <c r="S21" i="40" s="1"/>
  <c r="R17" i="40"/>
  <c r="N17" i="39"/>
  <c r="H20" i="39"/>
  <c r="S20" i="39" s="1"/>
  <c r="S21" i="39" s="1"/>
  <c r="P17" i="39"/>
  <c r="O17" i="39"/>
  <c r="Q17" i="39"/>
  <c r="R17" i="39"/>
  <c r="I20" i="38"/>
  <c r="H20" i="38"/>
  <c r="G20" i="38"/>
  <c r="J20" i="38"/>
  <c r="L20" i="38"/>
  <c r="P20" i="38"/>
  <c r="Q17" i="38"/>
  <c r="K20" i="38"/>
  <c r="M20" i="38"/>
  <c r="N17" i="38"/>
  <c r="O17" i="38"/>
  <c r="R20" i="38"/>
  <c r="N17" i="36"/>
  <c r="O14" i="36"/>
  <c r="Q14" i="36"/>
  <c r="R14" i="36"/>
  <c r="I23" i="37"/>
  <c r="H23" i="37"/>
  <c r="K23" i="37"/>
  <c r="L23" i="37"/>
  <c r="M23" i="37"/>
  <c r="J23" i="37"/>
  <c r="G23" i="37"/>
  <c r="S23" i="37"/>
  <c r="S24" i="37" s="1"/>
  <c r="M17" i="36"/>
  <c r="P17" i="36"/>
  <c r="H14" i="1"/>
  <c r="J14" i="1"/>
  <c r="K14" i="1"/>
  <c r="L14" i="1"/>
  <c r="M14" i="1"/>
  <c r="N14" i="1"/>
  <c r="O14" i="1"/>
  <c r="P14" i="1"/>
  <c r="R14" i="1"/>
  <c r="Q14" i="1"/>
  <c r="G14" i="1"/>
  <c r="I14" i="1"/>
  <c r="S32" i="41" l="1"/>
  <c r="S33" i="41" s="1"/>
  <c r="S20" i="38"/>
  <c r="S21" i="38" s="1"/>
  <c r="S17" i="36"/>
  <c r="S18" i="36" s="1"/>
  <c r="S14" i="1"/>
  <c r="S15" i="1" s="1"/>
</calcChain>
</file>

<file path=xl/sharedStrings.xml><?xml version="1.0" encoding="utf-8"?>
<sst xmlns="http://schemas.openxmlformats.org/spreadsheetml/2006/main" count="387" uniqueCount="86">
  <si>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</si>
  <si>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</si>
  <si>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</si>
  <si>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</si>
  <si>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</si>
  <si>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</si>
  <si>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</si>
  <si>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</si>
  <si>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</si>
  <si>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</si>
  <si>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</si>
  <si>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</si>
  <si>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</si>
  <si>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</si>
  <si>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</si>
  <si>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</si>
  <si>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</si>
  <si>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</si>
  <si>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</si>
  <si>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</si>
  <si>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</si>
  <si>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</si>
  <si>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Penyusunan Dokumen Perencanaan Perangkat Daerah</t>
  </si>
  <si>
    <t>1.1</t>
  </si>
  <si>
    <t>Penyusunan Dokumen Perencanaan</t>
  </si>
  <si>
    <t>Sekretariat BPKAD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</si>
  <si>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</si>
  <si>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</si>
  <si>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</si>
  <si>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</si>
  <si>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</si>
  <si>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</si>
  <si>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</si>
  <si>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</si>
  <si>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</si>
  <si>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</si>
  <si>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</si>
  <si>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</si>
  <si>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</si>
  <si>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t>Rapat Forum Perangkat Daerah Penyusunan Rencana Kerja (Renja) Perangkat Daerah</t>
  </si>
  <si>
    <t>1.3</t>
  </si>
  <si>
    <t>Rapat Forum Perangkat Daerah Penyusunan Rencana Strategis (Renstra) Perangkat Daerah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</si>
  <si>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</si>
  <si>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Evaluasi Kinerja Perangkat Daerah</t>
  </si>
  <si>
    <t>Penyusunan Dokumen Evaluasi Perangkat Daerah</t>
  </si>
  <si>
    <t>Rapat Evaluasi Kinerja Perangkat Daerah</t>
  </si>
  <si>
    <t>Belanja Alat/Bahan untuk Kegiatan Kantor-Alat Tulis Kantor</t>
  </si>
  <si>
    <t>Belanja Alat/Bahan untuk Kegiatan Kantor- Bahan Cetak</t>
  </si>
  <si>
    <t>Belanja Makanan dan Minuman Rapat</t>
  </si>
  <si>
    <t>Belanja Jasa Konsultansi Berorientasi Layanan-Jasa Konsultansi Manajemen</t>
  </si>
  <si>
    <t>Belanja Perjalanan Dinas Biasa</t>
  </si>
  <si>
    <t>Honorarium Narasumber atau Pembahas, Moderator, Pembawa Acara, dan Panitia</t>
  </si>
  <si>
    <t>Belanja Jasa Penyelenggaraan Acara</t>
  </si>
  <si>
    <t>Evaluasi Rancangan Peraturan Daerah tentang APBD Kabupaten/Kota dan Rancangan Peraturan Kepala Daerah tentang Penjabaran APBD Kabupaten/Kota</t>
  </si>
  <si>
    <t>Penyusunan Dokumen Hasil Evaluasi APBD Kabupaten/Kota</t>
  </si>
  <si>
    <t>Rapat Evaluasi</t>
  </si>
  <si>
    <t>Rapat Koordinasi dan Konsultasi Penyusunan APBD Kabupaten/Kota</t>
  </si>
  <si>
    <t>Honorarium Tim Evaluasi APBD Kabupaten/Kota (Tahap Induk)</t>
  </si>
  <si>
    <t>Percepatan Tahapan Penyusunan APBD Kabupaten/Kota sesuai Peraturan perundang-Undangan</t>
  </si>
  <si>
    <t>Honorarium Tim Pelaksana Kegiatan dan Sekretariat Tim Pelaksana Kegiatan</t>
  </si>
  <si>
    <t>Pengiriman Hasil Evaluasi APBD Kabupaten/Kota ke Kementerian Dalam Negeri</t>
  </si>
  <si>
    <t>Evaluasi Rancangan Peraturan Daerah tentang Perubahan APBD Kabupaten/Kota dan Rancangan Peraturan Kepala Daerah tentang Penjabaran Perubahan APBD Kabupaten/Kota</t>
  </si>
  <si>
    <t>Penyusunan Dokumen Hasil Evaluasi Perubahan APBD Kabupaten/Kota</t>
  </si>
  <si>
    <t>Rapat Koordinasi dan Konsultasi Penyusunan Perubahan APBD Kabupaten/Kota</t>
  </si>
  <si>
    <t>Honorarium Tim Evaluasi APBD Kabupaten/Kota (Tahap Perubahan)</t>
  </si>
  <si>
    <t>Pengiriman Hasil Evaluasi Perubahan APBD Kabupaten/Kota ke Kementerian Dalam Negeri</t>
  </si>
  <si>
    <t>Rapat Evaluasi Perubahan</t>
  </si>
  <si>
    <t>Evaluasi Rancangan Peraturan Daerah tentang Pertanggungjawaban Pelaksanaan APBD Kabupaten/Kota dan Rancangan Peraturan Kepala Daerah tentang Penjabaran Pertanggungjawaban Pelaksanaan APBD Kabupaten/Kota</t>
  </si>
  <si>
    <t>Penyusunan Dokumen Hasil Evaluasi Pertanggungjawaban Pelaksanaan APBD Kabupaten/Kota</t>
  </si>
  <si>
    <t>Rapat Evaluasi Pertanggungjawaban Pelaksanaan APBD</t>
  </si>
  <si>
    <t>Rapat Koordinasi dan Konsultasi Penyusunan Pertanggungjawaban Pelaksanaan APBD Kabupaten/Kota</t>
  </si>
  <si>
    <t>Honorarium Tim Evaluasi APBD Kabupaten/Kota (Tahap Pertanggung jawaban Pelaksanaan APBD)</t>
  </si>
  <si>
    <t>Percepatan Tahapan Penyusunan Pertanggungjawaban Pelaksanaan APBD Kabupaten/Kota sesuai Peraturan perundang-Undangan</t>
  </si>
  <si>
    <t>Pengiriman Hasil Evaluasi Pertanggungjawaban Pelaksanaan APBD Kabupaten/Kota ke Kementerian Dalam Negeri</t>
  </si>
  <si>
    <t>Asistensi Pengelolaan Keuangan Kabupaten/Kota</t>
  </si>
  <si>
    <t>Rapat Koordinasi Pemerintah Kabupaten/ Kota Bidang Keuangan Daerah</t>
  </si>
  <si>
    <t>Asistensi Bidang Pengelolaan Keuangan Daerah kabupaten/kota</t>
  </si>
  <si>
    <t>Belanja Sewa Mebel</t>
  </si>
  <si>
    <t>Monitoring Defisit APBD Kabupaten/Kota</t>
  </si>
  <si>
    <t>Studi Komparasi Bidang Pengelolaan Keuangan Daerah ke Provinsi Jogjakarta</t>
  </si>
  <si>
    <t>Honorarium Tim Evaluasi Indeks Pengelolaan Keuangan Daerah (IPKD) Kabupaten/Kota</t>
  </si>
  <si>
    <t>Rapat Koordinasi Penyerahan Penilaian IPKD Kabupaten/Kota</t>
  </si>
  <si>
    <t>Koordinasi dan Penyusunan Laporan Keuangan Pemerintah Daerah Konsolidasian Provinsi dan Kabupaten/Kota dan Statistik Keuangan Pemerintahan Daerah</t>
  </si>
  <si>
    <t>Penyusunan Dokumen Ringkasan APBD, Perubahan APBD dan LRA APBD Kabupaten/Kota</t>
  </si>
  <si>
    <t>Pengembangan Aplikasi SiGAJAH</t>
  </si>
  <si>
    <t>Belanja Jasa Konsultansi Berorientasi Bidang-Keuangan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</si>
</sst>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??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164" fontId="2" fillId="0" borderId="7" xfId="1" applyFont="1" applyBorder="1" applyAlignment="1">
      <alignment vertical="top"/>
    </xf>
    <xf numFmtId="0" fontId="2" fillId="0" borderId="7" xfId="0" applyFont="1" applyBorder="1" applyAlignment="1">
      <alignment vertical="top"/>
    </xf>
    <xf numFmtId="165" fontId="2" fillId="3" borderId="2" xfId="1" applyNumberFormat="1" applyFont="1" applyFill="1" applyBorder="1" applyAlignment="1">
      <alignment vertical="top"/>
    </xf>
    <xf numFmtId="0" fontId="2" fillId="3" borderId="2" xfId="1" applyNumberFormat="1" applyFont="1" applyFill="1" applyBorder="1" applyAlignment="1">
      <alignment vertical="top"/>
    </xf>
    <xf numFmtId="164" fontId="2" fillId="3" borderId="2" xfId="1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0" borderId="4" xfId="1" applyFont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5" borderId="1" xfId="0" applyFont="1" applyFill="1" applyBorder="1" applyAlignment="1">
      <alignment vertical="top"/>
    </xf>
    <xf numFmtId="164" fontId="2" fillId="5" borderId="1" xfId="1" applyFont="1" applyFill="1" applyBorder="1" applyAlignment="1">
      <alignment vertical="top"/>
    </xf>
    <xf numFmtId="164" fontId="2" fillId="5" borderId="1" xfId="0" applyNumberFormat="1" applyFont="1" applyFill="1" applyBorder="1" applyAlignment="1">
      <alignment vertical="top"/>
    </xf>
    <xf numFmtId="0" fontId="2" fillId="6" borderId="0" xfId="0" applyFont="1" applyFill="1"/>
    <xf numFmtId="0" fontId="2" fillId="5" borderId="1" xfId="0" applyFont="1" applyFill="1" applyBorder="1" applyAlignment="1">
      <alignment horizontal="right" vertical="top" wrapText="1"/>
    </xf>
    <xf numFmtId="0" fontId="3" fillId="2" borderId="11" xfId="0" applyFont="1" applyFill="1" applyBorder="1" applyAlignment="1">
      <alignment horizontal="center"/>
    </xf>
    <xf numFmtId="164" fontId="2" fillId="0" borderId="12" xfId="1" applyFont="1" applyBorder="1" applyAlignment="1">
      <alignment vertical="top"/>
    </xf>
    <xf numFmtId="164" fontId="2" fillId="0" borderId="13" xfId="1" applyFont="1" applyBorder="1" applyAlignment="1">
      <alignment vertical="top"/>
    </xf>
    <xf numFmtId="164" fontId="2" fillId="0" borderId="14" xfId="1" applyFont="1" applyBorder="1" applyAlignment="1">
      <alignment vertical="top"/>
    </xf>
    <xf numFmtId="164" fontId="2" fillId="5" borderId="11" xfId="1" applyFont="1" applyFill="1" applyBorder="1" applyAlignment="1">
      <alignment vertical="top"/>
    </xf>
    <xf numFmtId="0" fontId="3" fillId="2" borderId="8" xfId="0" applyFont="1" applyFill="1" applyBorder="1" applyAlignment="1">
      <alignment horizontal="center" wrapText="1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5" borderId="8" xfId="0" applyFont="1" applyFill="1" applyBorder="1" applyAlignment="1">
      <alignment vertical="top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top"/>
    </xf>
    <xf numFmtId="0" fontId="2" fillId="0" borderId="20" xfId="0" applyFont="1" applyBorder="1" applyAlignment="1">
      <alignment vertical="top" wrapText="1"/>
    </xf>
    <xf numFmtId="164" fontId="2" fillId="0" borderId="20" xfId="1" applyFont="1" applyBorder="1" applyAlignment="1">
      <alignment vertical="top"/>
    </xf>
    <xf numFmtId="164" fontId="2" fillId="0" borderId="21" xfId="1" applyFont="1" applyBorder="1" applyAlignment="1">
      <alignment vertical="top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164" fontId="2" fillId="0" borderId="0" xfId="0" applyNumberFormat="1" applyFont="1"/>
    <xf numFmtId="0" fontId="3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B3B6-9728-4CF7-8B95-9D0D8A2DC697}">
  <dimension ref="A1:S135"/>
  <sheetViews>
    <sheetView topLeftCell="C1" zoomScale="85" zoomScaleNormal="85" workbookViewId="0">
      <selection activeCell="M23" sqref="M23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x14ac:dyDescent="0.25">
      <c r="A8" s="8">
        <v>1</v>
      </c>
      <c r="B8" s="9"/>
      <c r="C8" s="10"/>
      <c r="D8" s="32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9" t="s">
        <v>25</v>
      </c>
    </row>
    <row r="9" spans="1:19" s="12" customFormat="1" x14ac:dyDescent="0.25">
      <c r="A9" s="44"/>
      <c r="B9" s="45"/>
      <c r="C9" s="46"/>
      <c r="D9" s="47"/>
      <c r="E9" s="48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5"/>
    </row>
    <row r="10" spans="1:19" s="12" customFormat="1" x14ac:dyDescent="0.25">
      <c r="A10" s="44"/>
      <c r="B10" s="45"/>
      <c r="C10" s="46"/>
      <c r="D10" s="47"/>
      <c r="E10" s="48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5"/>
    </row>
    <row r="11" spans="1:19" s="12" customFormat="1" x14ac:dyDescent="0.25">
      <c r="A11" s="44"/>
      <c r="B11" s="45"/>
      <c r="C11" s="46"/>
      <c r="D11" s="47"/>
      <c r="E11" s="48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5"/>
    </row>
    <row r="12" spans="1:19" s="12" customFormat="1" x14ac:dyDescent="0.25">
      <c r="A12" s="13"/>
      <c r="B12" s="14"/>
      <c r="C12" s="15"/>
      <c r="D12" s="33"/>
      <c r="E12" s="38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4"/>
    </row>
    <row r="13" spans="1:19" s="12" customFormat="1" x14ac:dyDescent="0.25">
      <c r="A13" s="13"/>
      <c r="B13" s="14"/>
      <c r="C13" s="15"/>
      <c r="D13" s="33"/>
      <c r="E13" s="38"/>
      <c r="F13" s="15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25"/>
    </row>
    <row r="14" spans="1:19" s="12" customFormat="1" x14ac:dyDescent="0.25">
      <c r="A14" s="13"/>
      <c r="B14" s="14"/>
      <c r="C14" s="15"/>
      <c r="D14" s="33"/>
      <c r="E14" s="38"/>
      <c r="F14" s="15"/>
      <c r="G14" s="18" t="e">
        <f>G15/$C$8*100</f>
        <v>#DIV/0!</v>
      </c>
      <c r="H14" s="19" t="e">
        <f t="shared" ref="H14:R14" si="0">H15/$C$8*100</f>
        <v>#DIV/0!</v>
      </c>
      <c r="I14" s="18" t="e">
        <f t="shared" si="0"/>
        <v>#DIV/0!</v>
      </c>
      <c r="J14" s="18" t="e">
        <f t="shared" si="0"/>
        <v>#DIV/0!</v>
      </c>
      <c r="K14" s="18" t="e">
        <f t="shared" si="0"/>
        <v>#DIV/0!</v>
      </c>
      <c r="L14" s="18" t="e">
        <f t="shared" si="0"/>
        <v>#DIV/0!</v>
      </c>
      <c r="M14" s="18" t="e">
        <f t="shared" si="0"/>
        <v>#DIV/0!</v>
      </c>
      <c r="N14" s="18" t="e">
        <f t="shared" si="0"/>
        <v>#DIV/0!</v>
      </c>
      <c r="O14" s="18" t="e">
        <f t="shared" si="0"/>
        <v>#DIV/0!</v>
      </c>
      <c r="P14" s="18" t="e">
        <f t="shared" si="0"/>
        <v>#DIV/0!</v>
      </c>
      <c r="Q14" s="18" t="e">
        <f t="shared" si="0"/>
        <v>#DIV/0!</v>
      </c>
      <c r="R14" s="20" t="e">
        <f t="shared" si="0"/>
        <v>#DIV/0!</v>
      </c>
      <c r="S14" s="21" t="s">
        <v>19</v>
      </c>
    </row>
    <row r="15" spans="1:19" s="12" customFormat="1" x14ac:dyDescent="0.25">
      <c r="A15" s="13"/>
      <c r="B15" s="14"/>
      <c r="C15" s="15"/>
      <c r="D15" s="33"/>
      <c r="E15" s="38"/>
      <c r="F15" s="15"/>
      <c r="G15" s="23">
        <f>SUM(G8:G13)</f>
        <v>0</v>
      </c>
      <c r="H15" s="23">
        <f t="shared" ref="H15:R15" si="1">SUM(H8:H13)</f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 t="shared" si="1"/>
        <v>0</v>
      </c>
      <c r="O15" s="23">
        <f t="shared" si="1"/>
        <v>0</v>
      </c>
      <c r="P15" s="23">
        <f t="shared" si="1"/>
        <v>0</v>
      </c>
      <c r="Q15" s="23">
        <f t="shared" si="1"/>
        <v>0</v>
      </c>
      <c r="R15" s="23">
        <f t="shared" si="1"/>
        <v>0</v>
      </c>
      <c r="S15" s="24" t="s">
        <v>20</v>
      </c>
    </row>
    <row r="16" spans="1:19" s="12" customFormat="1" x14ac:dyDescent="0.25">
      <c r="A16" s="17"/>
      <c r="B16" s="25"/>
      <c r="C16" s="16"/>
      <c r="D16" s="34"/>
      <c r="E16" s="39"/>
      <c r="F16" s="22"/>
      <c r="G16" s="22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7"/>
    </row>
    <row r="17" spans="1:19" s="12" customFormat="1" x14ac:dyDescent="0.25">
      <c r="A17" s="26"/>
      <c r="B17" s="30" t="s">
        <v>18</v>
      </c>
      <c r="C17" s="27">
        <f>SUM(C8:C16)</f>
        <v>0</v>
      </c>
      <c r="D17" s="35"/>
      <c r="E17" s="40"/>
      <c r="F17" s="27"/>
      <c r="G17" s="28">
        <f>G15</f>
        <v>0</v>
      </c>
      <c r="H17" s="28">
        <f t="shared" ref="H17:R17" si="2">H15</f>
        <v>0</v>
      </c>
      <c r="I17" s="28">
        <f>I15</f>
        <v>0</v>
      </c>
      <c r="J17" s="28">
        <f t="shared" si="2"/>
        <v>0</v>
      </c>
      <c r="K17" s="28">
        <f t="shared" si="2"/>
        <v>0</v>
      </c>
      <c r="L17" s="28">
        <f t="shared" si="2"/>
        <v>0</v>
      </c>
      <c r="M17" s="28">
        <f t="shared" si="2"/>
        <v>0</v>
      </c>
      <c r="N17" s="28">
        <f t="shared" si="2"/>
        <v>0</v>
      </c>
      <c r="O17" s="28">
        <f t="shared" si="2"/>
        <v>0</v>
      </c>
      <c r="P17" s="28">
        <f t="shared" si="2"/>
        <v>0</v>
      </c>
      <c r="Q17" s="28">
        <f t="shared" si="2"/>
        <v>0</v>
      </c>
      <c r="R17" s="28">
        <f t="shared" si="2"/>
        <v>0</v>
      </c>
      <c r="S17" s="28">
        <f>SUM(G17:R17)</f>
        <v>0</v>
      </c>
    </row>
    <row r="18" spans="1:19" x14ac:dyDescent="0.25">
      <c r="S18" s="29" t="b">
        <f>S17=C17</f>
        <v>1</v>
      </c>
    </row>
    <row r="19" spans="1:19" x14ac:dyDescent="0.25">
      <c r="B19" s="2" t="s">
        <v>5</v>
      </c>
    </row>
    <row r="20" spans="1:19" x14ac:dyDescent="0.25">
      <c r="A20" s="3">
        <v>1</v>
      </c>
      <c r="B20" s="1" t="s">
        <v>6</v>
      </c>
      <c r="E20" s="1"/>
    </row>
    <row r="21" spans="1:19" x14ac:dyDescent="0.25">
      <c r="A21" s="3">
        <v>2</v>
      </c>
      <c r="B21" s="1" t="s">
        <v>8</v>
      </c>
      <c r="E21" s="1"/>
    </row>
    <row r="22" spans="1:19" x14ac:dyDescent="0.25">
      <c r="A22" s="3">
        <v>3</v>
      </c>
      <c r="B22" s="1" t="s">
        <v>9</v>
      </c>
      <c r="E22" s="1"/>
    </row>
    <row r="23" spans="1:19" x14ac:dyDescent="0.25">
      <c r="A23" s="3">
        <v>4</v>
      </c>
      <c r="B23" s="1" t="s">
        <v>7</v>
      </c>
      <c r="E23" s="1"/>
    </row>
    <row r="24" spans="1:19" x14ac:dyDescent="0.25">
      <c r="A24" s="3">
        <v>5</v>
      </c>
      <c r="B24" s="1" t="s">
        <v>13</v>
      </c>
      <c r="E24" s="1"/>
    </row>
    <row r="25" spans="1:19" x14ac:dyDescent="0.25">
      <c r="A25" s="3">
        <v>6</v>
      </c>
      <c r="B25" s="1" t="s">
        <v>14</v>
      </c>
      <c r="E25" s="1"/>
    </row>
    <row r="26" spans="1:19" x14ac:dyDescent="0.25">
      <c r="A26" s="3">
        <v>7</v>
      </c>
      <c r="B26" s="1" t="s">
        <v>15</v>
      </c>
      <c r="E26" s="1"/>
    </row>
    <row r="27" spans="1:19" x14ac:dyDescent="0.25">
      <c r="A27" s="3">
        <v>8</v>
      </c>
      <c r="B27" s="1" t="s">
        <v>16</v>
      </c>
      <c r="E27" s="1"/>
    </row>
    <row r="28" spans="1:19" x14ac:dyDescent="0.25">
      <c r="A28" s="3">
        <v>9</v>
      </c>
      <c r="B28" s="1" t="s">
        <v>17</v>
      </c>
      <c r="E28" s="1"/>
    </row>
    <row r="29" spans="1:19" x14ac:dyDescent="0.25">
      <c r="A29" s="3"/>
      <c r="B29" s="1"/>
      <c r="E29" s="1"/>
    </row>
    <row r="30" spans="1:19" x14ac:dyDescent="0.25">
      <c r="A30" s="3"/>
      <c r="B30" s="42" t="s">
        <v>42</v>
      </c>
      <c r="E30" s="1"/>
    </row>
    <row r="31" spans="1:19" x14ac:dyDescent="0.25">
      <c r="A31" s="3"/>
      <c r="B31" s="1"/>
      <c r="E31" s="1"/>
    </row>
    <row r="32" spans="1:19" x14ac:dyDescent="0.25">
      <c r="A32" s="3"/>
      <c r="B32" s="1"/>
      <c r="E32" s="1"/>
    </row>
    <row r="33" spans="1:5" x14ac:dyDescent="0.25">
      <c r="A33" s="3"/>
      <c r="B33" s="1"/>
      <c r="E33" s="1"/>
    </row>
    <row r="34" spans="1:5" x14ac:dyDescent="0.25">
      <c r="A34" s="3"/>
      <c r="B34" s="1"/>
      <c r="E34" s="1"/>
    </row>
    <row r="35" spans="1:5" x14ac:dyDescent="0.25">
      <c r="A35" s="3"/>
      <c r="B35" s="1"/>
      <c r="E35" s="1"/>
    </row>
    <row r="36" spans="1:5" x14ac:dyDescent="0.25">
      <c r="A36" s="3"/>
      <c r="B36" s="1"/>
      <c r="E36" s="1"/>
    </row>
    <row r="37" spans="1:5" x14ac:dyDescent="0.25">
      <c r="A37" s="3"/>
      <c r="B37" s="1"/>
      <c r="E37" s="1"/>
    </row>
    <row r="38" spans="1:5" x14ac:dyDescent="0.25">
      <c r="A38" s="3"/>
      <c r="B38" s="1"/>
      <c r="E38" s="1"/>
    </row>
    <row r="39" spans="1:5" x14ac:dyDescent="0.25">
      <c r="A39" s="3"/>
      <c r="B39" s="1"/>
      <c r="E39" s="1"/>
    </row>
    <row r="40" spans="1:5" x14ac:dyDescent="0.25">
      <c r="A40" s="3"/>
      <c r="B40" s="1"/>
      <c r="E40" s="1"/>
    </row>
    <row r="41" spans="1:5" x14ac:dyDescent="0.25">
      <c r="B41" s="1"/>
      <c r="E41" s="1"/>
    </row>
    <row r="42" spans="1:5" x14ac:dyDescent="0.25">
      <c r="B42" s="1"/>
      <c r="E42" s="1"/>
    </row>
    <row r="43" spans="1:5" x14ac:dyDescent="0.25">
      <c r="B43" s="1"/>
      <c r="E43" s="1"/>
    </row>
    <row r="44" spans="1:5" x14ac:dyDescent="0.25">
      <c r="B44" s="1"/>
      <c r="E44" s="1"/>
    </row>
    <row r="45" spans="1:5" x14ac:dyDescent="0.25">
      <c r="B45" s="1"/>
      <c r="E45" s="1"/>
    </row>
    <row r="46" spans="1:5" x14ac:dyDescent="0.25">
      <c r="B46" s="1"/>
      <c r="E46" s="1"/>
    </row>
    <row r="47" spans="1:5" x14ac:dyDescent="0.25">
      <c r="B47" s="1"/>
      <c r="E47" s="1"/>
    </row>
    <row r="48" spans="1:5" x14ac:dyDescent="0.25">
      <c r="B48" s="1"/>
      <c r="E48" s="1"/>
    </row>
    <row r="49" spans="2:5" x14ac:dyDescent="0.25">
      <c r="B49" s="1"/>
      <c r="E49" s="1"/>
    </row>
    <row r="50" spans="2:5" x14ac:dyDescent="0.25">
      <c r="B50" s="1"/>
      <c r="E50" s="1"/>
    </row>
    <row r="51" spans="2:5" x14ac:dyDescent="0.25">
      <c r="B51" s="1"/>
      <c r="E51" s="1"/>
    </row>
    <row r="52" spans="2:5" x14ac:dyDescent="0.25">
      <c r="B52" s="1"/>
      <c r="E52" s="1"/>
    </row>
    <row r="53" spans="2:5" x14ac:dyDescent="0.25">
      <c r="B53" s="1"/>
      <c r="E53" s="1"/>
    </row>
    <row r="54" spans="2:5" x14ac:dyDescent="0.25">
      <c r="B54" s="1"/>
      <c r="E54" s="1"/>
    </row>
    <row r="55" spans="2:5" x14ac:dyDescent="0.25">
      <c r="B55" s="1"/>
      <c r="E55" s="1"/>
    </row>
    <row r="56" spans="2:5" x14ac:dyDescent="0.25">
      <c r="B56" s="1"/>
      <c r="E56" s="1"/>
    </row>
    <row r="57" spans="2:5" x14ac:dyDescent="0.25">
      <c r="B57" s="1"/>
      <c r="E57" s="1"/>
    </row>
    <row r="58" spans="2:5" x14ac:dyDescent="0.25">
      <c r="B58" s="1"/>
      <c r="E58" s="1"/>
    </row>
    <row r="59" spans="2:5" x14ac:dyDescent="0.25">
      <c r="B59" s="1"/>
      <c r="E59" s="1"/>
    </row>
    <row r="60" spans="2:5" x14ac:dyDescent="0.25">
      <c r="B60" s="1"/>
      <c r="E60" s="1"/>
    </row>
    <row r="61" spans="2:5" x14ac:dyDescent="0.25">
      <c r="B61" s="1"/>
      <c r="E61" s="1"/>
    </row>
    <row r="62" spans="2:5" x14ac:dyDescent="0.25">
      <c r="B62" s="1"/>
      <c r="E62" s="1"/>
    </row>
    <row r="63" spans="2:5" x14ac:dyDescent="0.25">
      <c r="B63" s="1"/>
      <c r="E63" s="1"/>
    </row>
    <row r="64" spans="2:5" x14ac:dyDescent="0.25">
      <c r="B64" s="1"/>
      <c r="E64" s="1"/>
    </row>
    <row r="65" spans="2:5" x14ac:dyDescent="0.25">
      <c r="B65" s="1"/>
      <c r="E65" s="1"/>
    </row>
    <row r="66" spans="2:5" x14ac:dyDescent="0.25">
      <c r="B66" s="1"/>
      <c r="E66" s="1"/>
    </row>
    <row r="67" spans="2:5" x14ac:dyDescent="0.25">
      <c r="B67" s="1"/>
      <c r="E67" s="1"/>
    </row>
    <row r="68" spans="2:5" x14ac:dyDescent="0.25">
      <c r="B68" s="1"/>
      <c r="E68" s="1"/>
    </row>
    <row r="69" spans="2:5" x14ac:dyDescent="0.25">
      <c r="B69" s="1"/>
      <c r="E69" s="1"/>
    </row>
    <row r="70" spans="2:5" x14ac:dyDescent="0.25">
      <c r="B70" s="1"/>
      <c r="E70" s="1"/>
    </row>
    <row r="71" spans="2:5" x14ac:dyDescent="0.25">
      <c r="B71" s="1"/>
      <c r="E71" s="1"/>
    </row>
    <row r="72" spans="2:5" x14ac:dyDescent="0.25">
      <c r="B72" s="1"/>
      <c r="E72" s="1"/>
    </row>
    <row r="73" spans="2:5" x14ac:dyDescent="0.25">
      <c r="B73" s="1"/>
      <c r="E73" s="1"/>
    </row>
    <row r="74" spans="2:5" x14ac:dyDescent="0.25">
      <c r="B74" s="1"/>
      <c r="E74" s="1"/>
    </row>
    <row r="75" spans="2:5" x14ac:dyDescent="0.25">
      <c r="B75" s="1"/>
      <c r="E75" s="1"/>
    </row>
    <row r="76" spans="2:5" x14ac:dyDescent="0.25">
      <c r="B76" s="1"/>
      <c r="E76" s="1"/>
    </row>
    <row r="77" spans="2:5" x14ac:dyDescent="0.25">
      <c r="B77" s="1"/>
      <c r="E77" s="1"/>
    </row>
    <row r="78" spans="2:5" x14ac:dyDescent="0.25">
      <c r="B78" s="1"/>
      <c r="E78" s="1"/>
    </row>
    <row r="79" spans="2:5" x14ac:dyDescent="0.25">
      <c r="B79" s="1"/>
      <c r="E79" s="1"/>
    </row>
    <row r="80" spans="2:5" x14ac:dyDescent="0.25">
      <c r="B80" s="1"/>
      <c r="E80" s="1"/>
    </row>
    <row r="81" spans="2:5" x14ac:dyDescent="0.25">
      <c r="B81" s="1"/>
      <c r="E81" s="1"/>
    </row>
    <row r="82" spans="2:5" x14ac:dyDescent="0.25">
      <c r="B82" s="1"/>
      <c r="E82" s="1"/>
    </row>
    <row r="83" spans="2:5" x14ac:dyDescent="0.25">
      <c r="B83" s="1"/>
      <c r="E83" s="1"/>
    </row>
    <row r="84" spans="2:5" x14ac:dyDescent="0.25">
      <c r="B84" s="1"/>
      <c r="E84" s="1"/>
    </row>
    <row r="85" spans="2:5" x14ac:dyDescent="0.25">
      <c r="B85" s="1"/>
      <c r="E85" s="1"/>
    </row>
    <row r="86" spans="2:5" x14ac:dyDescent="0.25">
      <c r="B86" s="1"/>
      <c r="E86" s="1"/>
    </row>
    <row r="87" spans="2:5" x14ac:dyDescent="0.25">
      <c r="B87" s="1"/>
      <c r="E87" s="1"/>
    </row>
    <row r="88" spans="2:5" x14ac:dyDescent="0.25">
      <c r="B88" s="1"/>
      <c r="E88" s="1"/>
    </row>
    <row r="89" spans="2:5" x14ac:dyDescent="0.25">
      <c r="B89" s="1"/>
      <c r="E89" s="1"/>
    </row>
    <row r="90" spans="2:5" x14ac:dyDescent="0.25">
      <c r="B90" s="1"/>
      <c r="E90" s="1"/>
    </row>
    <row r="91" spans="2:5" x14ac:dyDescent="0.25">
      <c r="B91" s="1"/>
      <c r="E91" s="1"/>
    </row>
    <row r="92" spans="2:5" x14ac:dyDescent="0.25">
      <c r="B92" s="1"/>
      <c r="E92" s="1"/>
    </row>
    <row r="93" spans="2:5" x14ac:dyDescent="0.25">
      <c r="B93" s="1"/>
      <c r="E93" s="1"/>
    </row>
    <row r="94" spans="2:5" x14ac:dyDescent="0.25">
      <c r="B94" s="1"/>
      <c r="E94" s="1"/>
    </row>
    <row r="95" spans="2:5" x14ac:dyDescent="0.25">
      <c r="B95" s="1"/>
      <c r="E95" s="1"/>
    </row>
    <row r="96" spans="2:5" x14ac:dyDescent="0.25">
      <c r="B96" s="1"/>
      <c r="E96" s="1"/>
    </row>
    <row r="97" spans="2:5" x14ac:dyDescent="0.25">
      <c r="B97" s="1"/>
      <c r="E97" s="1"/>
    </row>
    <row r="98" spans="2:5" x14ac:dyDescent="0.25">
      <c r="B98" s="1"/>
      <c r="E98" s="1"/>
    </row>
    <row r="99" spans="2:5" x14ac:dyDescent="0.25">
      <c r="B99" s="1"/>
      <c r="E99" s="1"/>
    </row>
    <row r="100" spans="2:5" x14ac:dyDescent="0.25">
      <c r="B100" s="1"/>
      <c r="E100" s="1"/>
    </row>
    <row r="101" spans="2:5" x14ac:dyDescent="0.25">
      <c r="B101" s="1"/>
      <c r="E101" s="1"/>
    </row>
    <row r="102" spans="2:5" x14ac:dyDescent="0.25">
      <c r="B102" s="1"/>
      <c r="E102" s="1"/>
    </row>
    <row r="103" spans="2:5" x14ac:dyDescent="0.25">
      <c r="B103" s="1"/>
      <c r="E103" s="1"/>
    </row>
    <row r="104" spans="2:5" x14ac:dyDescent="0.25">
      <c r="B104" s="1"/>
      <c r="E104" s="1"/>
    </row>
    <row r="105" spans="2:5" x14ac:dyDescent="0.25">
      <c r="B105" s="1"/>
      <c r="E105" s="1"/>
    </row>
    <row r="106" spans="2:5" x14ac:dyDescent="0.25">
      <c r="B106" s="1"/>
      <c r="E106" s="1"/>
    </row>
    <row r="107" spans="2:5" x14ac:dyDescent="0.25">
      <c r="B107" s="1"/>
      <c r="E107" s="1"/>
    </row>
    <row r="108" spans="2:5" x14ac:dyDescent="0.25">
      <c r="B108" s="1"/>
      <c r="E108" s="1"/>
    </row>
    <row r="109" spans="2:5" x14ac:dyDescent="0.25">
      <c r="B109" s="1"/>
      <c r="E109" s="1"/>
    </row>
    <row r="110" spans="2:5" x14ac:dyDescent="0.25">
      <c r="B110" s="1"/>
      <c r="E110" s="1"/>
    </row>
    <row r="111" spans="2:5" x14ac:dyDescent="0.25">
      <c r="B111" s="1"/>
      <c r="E111" s="1"/>
    </row>
    <row r="112" spans="2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2"/>
  <sheetViews>
    <sheetView topLeftCell="C1" zoomScale="85" zoomScaleNormal="85" workbookViewId="0">
      <selection activeCell="M22" sqref="M22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ht="30" x14ac:dyDescent="0.25">
      <c r="A8" s="8">
        <v>1</v>
      </c>
      <c r="B8" s="9" t="s">
        <v>22</v>
      </c>
      <c r="C8" s="10">
        <v>128526000</v>
      </c>
      <c r="D8" s="32" t="s">
        <v>23</v>
      </c>
      <c r="E8" s="37" t="s">
        <v>24</v>
      </c>
      <c r="F8" s="10">
        <v>105850000</v>
      </c>
      <c r="G8" s="10">
        <v>18790000</v>
      </c>
      <c r="H8" s="10"/>
      <c r="I8" s="10"/>
      <c r="J8" s="10"/>
      <c r="K8" s="10">
        <v>5500000</v>
      </c>
      <c r="L8" s="10">
        <v>46360000</v>
      </c>
      <c r="M8" s="10"/>
      <c r="N8" s="10"/>
      <c r="O8" s="10"/>
      <c r="P8" s="10"/>
      <c r="Q8" s="10">
        <v>35200000</v>
      </c>
      <c r="R8" s="10"/>
      <c r="S8" s="11" t="s">
        <v>25</v>
      </c>
    </row>
    <row r="9" spans="1:19" s="12" customFormat="1" ht="45" x14ac:dyDescent="0.25">
      <c r="A9" s="13"/>
      <c r="B9" s="14"/>
      <c r="C9" s="15"/>
      <c r="D9" s="33" t="s">
        <v>38</v>
      </c>
      <c r="E9" s="38" t="s">
        <v>39</v>
      </c>
      <c r="F9" s="15">
        <v>11338000</v>
      </c>
      <c r="G9" s="15"/>
      <c r="H9" s="15"/>
      <c r="I9" s="15"/>
      <c r="J9" s="15"/>
      <c r="K9" s="15">
        <v>11338000</v>
      </c>
      <c r="L9" s="15"/>
      <c r="M9" s="15"/>
      <c r="N9" s="15"/>
      <c r="O9" s="15"/>
      <c r="P9" s="15"/>
      <c r="Q9" s="15"/>
      <c r="R9" s="15"/>
      <c r="S9" s="13"/>
    </row>
    <row r="10" spans="1:19" s="12" customFormat="1" ht="45" x14ac:dyDescent="0.25">
      <c r="A10" s="13"/>
      <c r="B10" s="14"/>
      <c r="C10" s="15"/>
      <c r="D10" s="33" t="s">
        <v>40</v>
      </c>
      <c r="E10" s="38" t="s">
        <v>41</v>
      </c>
      <c r="F10" s="15">
        <v>11388000</v>
      </c>
      <c r="G10" s="16"/>
      <c r="H10" s="16"/>
      <c r="I10" s="16"/>
      <c r="J10" s="16"/>
      <c r="K10" s="16">
        <v>11338000</v>
      </c>
      <c r="L10" s="16"/>
      <c r="M10" s="16"/>
      <c r="N10" s="16"/>
      <c r="O10" s="16"/>
      <c r="P10" s="16"/>
      <c r="Q10" s="16"/>
      <c r="R10" s="16"/>
      <c r="S10" s="17"/>
    </row>
    <row r="11" spans="1:19" s="12" customFormat="1" x14ac:dyDescent="0.25">
      <c r="A11" s="13"/>
      <c r="B11" s="14"/>
      <c r="C11" s="15"/>
      <c r="D11" s="33"/>
      <c r="E11" s="38"/>
      <c r="F11" s="15"/>
      <c r="G11" s="18">
        <f>G12/$C$8*100</f>
        <v>14.61961003999191</v>
      </c>
      <c r="H11" s="19">
        <f t="shared" ref="H11:R11" si="0">H12/$C$8*100</f>
        <v>0</v>
      </c>
      <c r="I11" s="18">
        <f t="shared" si="0"/>
        <v>0</v>
      </c>
      <c r="J11" s="18">
        <f t="shared" si="0"/>
        <v>0</v>
      </c>
      <c r="K11" s="18">
        <f t="shared" si="0"/>
        <v>21.922412585780311</v>
      </c>
      <c r="L11" s="18">
        <f t="shared" si="0"/>
        <v>36.07052269579696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18">
        <f t="shared" si="0"/>
        <v>27.387454678430821</v>
      </c>
      <c r="R11" s="20">
        <f t="shared" si="0"/>
        <v>0</v>
      </c>
      <c r="S11" s="21" t="s">
        <v>19</v>
      </c>
    </row>
    <row r="12" spans="1:19" s="12" customFormat="1" x14ac:dyDescent="0.25">
      <c r="A12" s="13"/>
      <c r="B12" s="14"/>
      <c r="C12" s="15"/>
      <c r="D12" s="33"/>
      <c r="E12" s="38"/>
      <c r="F12" s="15"/>
      <c r="G12" s="23">
        <f>SUM(G8:G10)</f>
        <v>18790000</v>
      </c>
      <c r="H12" s="23">
        <f t="shared" ref="H12:Q12" si="1">SUM(H8:H10)</f>
        <v>0</v>
      </c>
      <c r="I12" s="23">
        <f t="shared" si="1"/>
        <v>0</v>
      </c>
      <c r="J12" s="23">
        <f t="shared" si="1"/>
        <v>0</v>
      </c>
      <c r="K12" s="23">
        <f t="shared" si="1"/>
        <v>28176000</v>
      </c>
      <c r="L12" s="23">
        <f t="shared" si="1"/>
        <v>46360000</v>
      </c>
      <c r="M12" s="23">
        <f t="shared" si="1"/>
        <v>0</v>
      </c>
      <c r="N12" s="23">
        <f t="shared" si="1"/>
        <v>0</v>
      </c>
      <c r="O12" s="23">
        <f t="shared" si="1"/>
        <v>0</v>
      </c>
      <c r="P12" s="23">
        <f t="shared" si="1"/>
        <v>0</v>
      </c>
      <c r="Q12" s="23">
        <f t="shared" si="1"/>
        <v>35200000</v>
      </c>
      <c r="R12" s="23">
        <f t="shared" ref="R12" si="2">SUM(R8:R10)</f>
        <v>0</v>
      </c>
      <c r="S12" s="24" t="s">
        <v>20</v>
      </c>
    </row>
    <row r="13" spans="1:19" s="12" customFormat="1" x14ac:dyDescent="0.25">
      <c r="A13" s="17"/>
      <c r="B13" s="25"/>
      <c r="C13" s="16"/>
      <c r="D13" s="34"/>
      <c r="E13" s="39"/>
      <c r="F13" s="22"/>
      <c r="G13" s="22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s="12" customFormat="1" x14ac:dyDescent="0.25">
      <c r="A14" s="26"/>
      <c r="B14" s="30" t="s">
        <v>18</v>
      </c>
      <c r="C14" s="27">
        <f>SUM(C8:C13)</f>
        <v>128526000</v>
      </c>
      <c r="D14" s="35"/>
      <c r="E14" s="40"/>
      <c r="F14" s="27"/>
      <c r="G14" s="28">
        <f>G12</f>
        <v>18790000</v>
      </c>
      <c r="H14" s="28">
        <f t="shared" ref="H14:R14" si="3">H12</f>
        <v>0</v>
      </c>
      <c r="I14" s="28">
        <f>I12</f>
        <v>0</v>
      </c>
      <c r="J14" s="28">
        <f t="shared" si="3"/>
        <v>0</v>
      </c>
      <c r="K14" s="28">
        <f t="shared" si="3"/>
        <v>28176000</v>
      </c>
      <c r="L14" s="28">
        <f t="shared" si="3"/>
        <v>46360000</v>
      </c>
      <c r="M14" s="28">
        <f t="shared" si="3"/>
        <v>0</v>
      </c>
      <c r="N14" s="28">
        <f t="shared" si="3"/>
        <v>0</v>
      </c>
      <c r="O14" s="28">
        <f t="shared" si="3"/>
        <v>0</v>
      </c>
      <c r="P14" s="28">
        <f t="shared" si="3"/>
        <v>0</v>
      </c>
      <c r="Q14" s="28">
        <f t="shared" si="3"/>
        <v>35200000</v>
      </c>
      <c r="R14" s="28">
        <f t="shared" si="3"/>
        <v>0</v>
      </c>
      <c r="S14" s="28">
        <f>SUM(G14:R14)</f>
        <v>128526000</v>
      </c>
    </row>
    <row r="15" spans="1:19" x14ac:dyDescent="0.25">
      <c r="S15" s="29" t="b">
        <f>S14=C14</f>
        <v>1</v>
      </c>
    </row>
    <row r="16" spans="1:19" x14ac:dyDescent="0.25">
      <c r="B16" s="2" t="s">
        <v>5</v>
      </c>
    </row>
    <row r="17" spans="1:5" x14ac:dyDescent="0.25">
      <c r="A17" s="3">
        <v>1</v>
      </c>
      <c r="B17" s="1" t="s">
        <v>6</v>
      </c>
      <c r="E17" s="1"/>
    </row>
    <row r="18" spans="1:5" x14ac:dyDescent="0.25">
      <c r="A18" s="3">
        <v>2</v>
      </c>
      <c r="B18" s="1" t="s">
        <v>8</v>
      </c>
      <c r="E18" s="1"/>
    </row>
    <row r="19" spans="1:5" x14ac:dyDescent="0.25">
      <c r="A19" s="3">
        <v>3</v>
      </c>
      <c r="B19" s="1" t="s">
        <v>9</v>
      </c>
      <c r="E19" s="1"/>
    </row>
    <row r="20" spans="1:5" x14ac:dyDescent="0.25">
      <c r="A20" s="3">
        <v>4</v>
      </c>
      <c r="B20" s="1" t="s">
        <v>7</v>
      </c>
      <c r="E20" s="1"/>
    </row>
    <row r="21" spans="1:5" x14ac:dyDescent="0.25">
      <c r="A21" s="3">
        <v>5</v>
      </c>
      <c r="B21" s="1" t="s">
        <v>13</v>
      </c>
      <c r="E21" s="1"/>
    </row>
    <row r="22" spans="1:5" x14ac:dyDescent="0.25">
      <c r="A22" s="3">
        <v>6</v>
      </c>
      <c r="B22" s="1" t="s">
        <v>14</v>
      </c>
      <c r="E22" s="1"/>
    </row>
    <row r="23" spans="1:5" x14ac:dyDescent="0.25">
      <c r="A23" s="3">
        <v>7</v>
      </c>
      <c r="B23" s="1" t="s">
        <v>15</v>
      </c>
      <c r="E23" s="1"/>
    </row>
    <row r="24" spans="1:5" x14ac:dyDescent="0.25">
      <c r="A24" s="3">
        <v>8</v>
      </c>
      <c r="B24" s="1" t="s">
        <v>16</v>
      </c>
      <c r="E24" s="1"/>
    </row>
    <row r="25" spans="1:5" x14ac:dyDescent="0.25">
      <c r="A25" s="3">
        <v>9</v>
      </c>
      <c r="B25" s="1" t="s">
        <v>17</v>
      </c>
      <c r="E25" s="1"/>
    </row>
    <row r="26" spans="1:5" x14ac:dyDescent="0.25">
      <c r="A26" s="3"/>
      <c r="B26" s="1"/>
      <c r="E26" s="1"/>
    </row>
    <row r="27" spans="1:5" x14ac:dyDescent="0.25">
      <c r="A27" s="3"/>
      <c r="B27" s="42" t="s">
        <v>42</v>
      </c>
      <c r="E27" s="1"/>
    </row>
    <row r="28" spans="1:5" x14ac:dyDescent="0.25">
      <c r="A28" s="3"/>
      <c r="B28" s="1"/>
      <c r="E28" s="1"/>
    </row>
    <row r="29" spans="1:5" x14ac:dyDescent="0.25">
      <c r="A29" s="3"/>
      <c r="B29" s="1"/>
      <c r="E29" s="1"/>
    </row>
    <row r="30" spans="1:5" x14ac:dyDescent="0.25">
      <c r="A30" s="3"/>
      <c r="B30" s="1"/>
      <c r="E30" s="1"/>
    </row>
    <row r="31" spans="1:5" x14ac:dyDescent="0.25">
      <c r="A31" s="3"/>
      <c r="B31" s="1"/>
      <c r="E31" s="1"/>
    </row>
    <row r="32" spans="1:5" x14ac:dyDescent="0.25">
      <c r="A32" s="3"/>
      <c r="B32" s="1"/>
      <c r="E32" s="1"/>
    </row>
    <row r="33" spans="1:5" x14ac:dyDescent="0.25">
      <c r="A33" s="3"/>
      <c r="B33" s="1"/>
      <c r="E33" s="1"/>
    </row>
    <row r="34" spans="1:5" x14ac:dyDescent="0.25">
      <c r="A34" s="3"/>
      <c r="B34" s="1"/>
      <c r="E34" s="1"/>
    </row>
    <row r="35" spans="1:5" x14ac:dyDescent="0.25">
      <c r="A35" s="3"/>
      <c r="B35" s="1"/>
      <c r="E35" s="1"/>
    </row>
    <row r="36" spans="1:5" x14ac:dyDescent="0.25">
      <c r="A36" s="3"/>
      <c r="B36" s="1"/>
      <c r="E36" s="1"/>
    </row>
    <row r="37" spans="1:5" x14ac:dyDescent="0.25">
      <c r="A37" s="3"/>
      <c r="B37" s="1"/>
      <c r="E37" s="1"/>
    </row>
    <row r="38" spans="1:5" x14ac:dyDescent="0.25">
      <c r="B38" s="1"/>
      <c r="E38" s="1"/>
    </row>
    <row r="39" spans="1:5" x14ac:dyDescent="0.25">
      <c r="B39" s="1"/>
      <c r="E39" s="1"/>
    </row>
    <row r="40" spans="1:5" x14ac:dyDescent="0.25">
      <c r="B40" s="1"/>
      <c r="E40" s="1"/>
    </row>
    <row r="41" spans="1:5" x14ac:dyDescent="0.25">
      <c r="B41" s="1"/>
      <c r="E41" s="1"/>
    </row>
    <row r="42" spans="1:5" x14ac:dyDescent="0.25">
      <c r="B42" s="1"/>
      <c r="E42" s="1"/>
    </row>
    <row r="43" spans="1:5" x14ac:dyDescent="0.25">
      <c r="B43" s="1"/>
      <c r="E43" s="1"/>
    </row>
    <row r="44" spans="1:5" x14ac:dyDescent="0.25">
      <c r="B44" s="1"/>
      <c r="E44" s="1"/>
    </row>
    <row r="45" spans="1:5" x14ac:dyDescent="0.25">
      <c r="B45" s="1"/>
      <c r="E45" s="1"/>
    </row>
    <row r="46" spans="1:5" x14ac:dyDescent="0.25">
      <c r="B46" s="1"/>
      <c r="E46" s="1"/>
    </row>
    <row r="47" spans="1:5" x14ac:dyDescent="0.25">
      <c r="B47" s="1"/>
      <c r="E47" s="1"/>
    </row>
    <row r="48" spans="1:5" x14ac:dyDescent="0.25">
      <c r="B48" s="1"/>
      <c r="E48" s="1"/>
    </row>
    <row r="49" spans="2:5" x14ac:dyDescent="0.25">
      <c r="B49" s="1"/>
      <c r="E49" s="1"/>
    </row>
    <row r="50" spans="2:5" x14ac:dyDescent="0.25">
      <c r="B50" s="1"/>
      <c r="E50" s="1"/>
    </row>
    <row r="51" spans="2:5" x14ac:dyDescent="0.25">
      <c r="B51" s="1"/>
      <c r="E51" s="1"/>
    </row>
    <row r="52" spans="2:5" x14ac:dyDescent="0.25">
      <c r="B52" s="1"/>
      <c r="E52" s="1"/>
    </row>
    <row r="53" spans="2:5" x14ac:dyDescent="0.25">
      <c r="B53" s="1"/>
      <c r="E53" s="1"/>
    </row>
    <row r="54" spans="2:5" x14ac:dyDescent="0.25">
      <c r="B54" s="1"/>
      <c r="E54" s="1"/>
    </row>
    <row r="55" spans="2:5" x14ac:dyDescent="0.25">
      <c r="B55" s="1"/>
      <c r="E55" s="1"/>
    </row>
    <row r="56" spans="2:5" x14ac:dyDescent="0.25">
      <c r="B56" s="1"/>
      <c r="E56" s="1"/>
    </row>
    <row r="57" spans="2:5" x14ac:dyDescent="0.25">
      <c r="B57" s="1"/>
      <c r="E57" s="1"/>
    </row>
    <row r="58" spans="2:5" x14ac:dyDescent="0.25">
      <c r="B58" s="1"/>
      <c r="E58" s="1"/>
    </row>
    <row r="59" spans="2:5" x14ac:dyDescent="0.25">
      <c r="B59" s="1"/>
      <c r="E59" s="1"/>
    </row>
    <row r="60" spans="2:5" x14ac:dyDescent="0.25">
      <c r="B60" s="1"/>
      <c r="E60" s="1"/>
    </row>
    <row r="61" spans="2:5" x14ac:dyDescent="0.25">
      <c r="B61" s="1"/>
      <c r="E61" s="1"/>
    </row>
    <row r="62" spans="2:5" x14ac:dyDescent="0.25">
      <c r="B62" s="1"/>
      <c r="E62" s="1"/>
    </row>
    <row r="63" spans="2:5" x14ac:dyDescent="0.25">
      <c r="B63" s="1"/>
      <c r="E63" s="1"/>
    </row>
    <row r="64" spans="2:5" x14ac:dyDescent="0.25">
      <c r="B64" s="1"/>
      <c r="E64" s="1"/>
    </row>
    <row r="65" spans="2:5" x14ac:dyDescent="0.25">
      <c r="B65" s="1"/>
      <c r="E65" s="1"/>
    </row>
    <row r="66" spans="2:5" x14ac:dyDescent="0.25">
      <c r="B66" s="1"/>
      <c r="E66" s="1"/>
    </row>
    <row r="67" spans="2:5" x14ac:dyDescent="0.25">
      <c r="B67" s="1"/>
      <c r="E67" s="1"/>
    </row>
    <row r="68" spans="2:5" x14ac:dyDescent="0.25">
      <c r="B68" s="1"/>
      <c r="E68" s="1"/>
    </row>
    <row r="69" spans="2:5" x14ac:dyDescent="0.25">
      <c r="B69" s="1"/>
      <c r="E69" s="1"/>
    </row>
    <row r="70" spans="2:5" x14ac:dyDescent="0.25">
      <c r="B70" s="1"/>
      <c r="E70" s="1"/>
    </row>
    <row r="71" spans="2:5" x14ac:dyDescent="0.25">
      <c r="B71" s="1"/>
      <c r="E71" s="1"/>
    </row>
    <row r="72" spans="2:5" x14ac:dyDescent="0.25">
      <c r="B72" s="1"/>
      <c r="E72" s="1"/>
    </row>
    <row r="73" spans="2:5" x14ac:dyDescent="0.25">
      <c r="B73" s="1"/>
      <c r="E73" s="1"/>
    </row>
    <row r="74" spans="2:5" x14ac:dyDescent="0.25">
      <c r="B74" s="1"/>
      <c r="E74" s="1"/>
    </row>
    <row r="75" spans="2:5" x14ac:dyDescent="0.25">
      <c r="B75" s="1"/>
      <c r="E75" s="1"/>
    </row>
    <row r="76" spans="2:5" x14ac:dyDescent="0.25">
      <c r="B76" s="1"/>
      <c r="E76" s="1"/>
    </row>
    <row r="77" spans="2:5" x14ac:dyDescent="0.25">
      <c r="B77" s="1"/>
      <c r="E77" s="1"/>
    </row>
    <row r="78" spans="2:5" x14ac:dyDescent="0.25">
      <c r="B78" s="1"/>
      <c r="E78" s="1"/>
    </row>
    <row r="79" spans="2:5" x14ac:dyDescent="0.25">
      <c r="B79" s="1"/>
      <c r="E79" s="1"/>
    </row>
    <row r="80" spans="2:5" x14ac:dyDescent="0.25">
      <c r="B80" s="1"/>
      <c r="E80" s="1"/>
    </row>
    <row r="81" spans="2:5" x14ac:dyDescent="0.25">
      <c r="B81" s="1"/>
      <c r="E81" s="1"/>
    </row>
    <row r="82" spans="2:5" x14ac:dyDescent="0.25">
      <c r="B82" s="1"/>
      <c r="E82" s="1"/>
    </row>
    <row r="83" spans="2:5" x14ac:dyDescent="0.25">
      <c r="B83" s="1"/>
      <c r="E83" s="1"/>
    </row>
    <row r="84" spans="2:5" x14ac:dyDescent="0.25">
      <c r="B84" s="1"/>
      <c r="E84" s="1"/>
    </row>
    <row r="85" spans="2:5" x14ac:dyDescent="0.25">
      <c r="B85" s="1"/>
      <c r="E85" s="1"/>
    </row>
    <row r="86" spans="2:5" x14ac:dyDescent="0.25">
      <c r="B86" s="1"/>
      <c r="E86" s="1"/>
    </row>
    <row r="87" spans="2:5" x14ac:dyDescent="0.25">
      <c r="B87" s="1"/>
      <c r="E87" s="1"/>
    </row>
    <row r="88" spans="2:5" x14ac:dyDescent="0.25">
      <c r="B88" s="1"/>
      <c r="E88" s="1"/>
    </row>
    <row r="89" spans="2:5" x14ac:dyDescent="0.25">
      <c r="B89" s="1"/>
      <c r="E89" s="1"/>
    </row>
    <row r="90" spans="2:5" x14ac:dyDescent="0.25">
      <c r="B90" s="1"/>
      <c r="E90" s="1"/>
    </row>
    <row r="91" spans="2:5" x14ac:dyDescent="0.25">
      <c r="B91" s="1"/>
      <c r="E91" s="1"/>
    </row>
    <row r="92" spans="2:5" x14ac:dyDescent="0.25">
      <c r="B92" s="1"/>
      <c r="E92" s="1"/>
    </row>
    <row r="93" spans="2:5" x14ac:dyDescent="0.25">
      <c r="B93" s="1"/>
      <c r="E93" s="1"/>
    </row>
    <row r="94" spans="2:5" x14ac:dyDescent="0.25">
      <c r="B94" s="1"/>
      <c r="E94" s="1"/>
    </row>
    <row r="95" spans="2:5" x14ac:dyDescent="0.25">
      <c r="B95" s="1"/>
      <c r="E95" s="1"/>
    </row>
    <row r="96" spans="2:5" x14ac:dyDescent="0.25">
      <c r="B96" s="1"/>
      <c r="E96" s="1"/>
    </row>
    <row r="97" spans="2:5" x14ac:dyDescent="0.25">
      <c r="B97" s="1"/>
      <c r="E97" s="1"/>
    </row>
    <row r="98" spans="2:5" x14ac:dyDescent="0.25">
      <c r="B98" s="1"/>
      <c r="E98" s="1"/>
    </row>
    <row r="99" spans="2:5" x14ac:dyDescent="0.25">
      <c r="B99" s="1"/>
      <c r="E99" s="1"/>
    </row>
    <row r="100" spans="2:5" x14ac:dyDescent="0.25">
      <c r="B100" s="1"/>
      <c r="E100" s="1"/>
    </row>
    <row r="101" spans="2:5" x14ac:dyDescent="0.25">
      <c r="B101" s="1"/>
      <c r="E101" s="1"/>
    </row>
    <row r="102" spans="2:5" x14ac:dyDescent="0.25">
      <c r="B102" s="1"/>
      <c r="E102" s="1"/>
    </row>
    <row r="103" spans="2:5" x14ac:dyDescent="0.25">
      <c r="B103" s="1"/>
      <c r="E103" s="1"/>
    </row>
    <row r="104" spans="2:5" x14ac:dyDescent="0.25">
      <c r="B104" s="1"/>
      <c r="E104" s="1"/>
    </row>
    <row r="105" spans="2:5" x14ac:dyDescent="0.25">
      <c r="B105" s="1"/>
      <c r="E105" s="1"/>
    </row>
    <row r="106" spans="2:5" x14ac:dyDescent="0.25">
      <c r="B106" s="1"/>
      <c r="E106" s="1"/>
    </row>
    <row r="107" spans="2:5" x14ac:dyDescent="0.25">
      <c r="B107" s="1"/>
      <c r="E107" s="1"/>
    </row>
    <row r="108" spans="2:5" x14ac:dyDescent="0.25">
      <c r="B108" s="1"/>
      <c r="E108" s="1"/>
    </row>
    <row r="109" spans="2:5" x14ac:dyDescent="0.25">
      <c r="B109" s="1"/>
      <c r="E109" s="1"/>
    </row>
    <row r="110" spans="2:5" x14ac:dyDescent="0.25">
      <c r="B110" s="1"/>
      <c r="E110" s="1"/>
    </row>
    <row r="111" spans="2:5" x14ac:dyDescent="0.25">
      <c r="B111" s="1"/>
      <c r="E111" s="1"/>
    </row>
    <row r="112" spans="2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B319A-CC71-476F-BF6E-FFC33F9A12AB}">
  <dimension ref="A1:U141"/>
  <sheetViews>
    <sheetView topLeftCell="D19" zoomScale="85" zoomScaleNormal="85" workbookViewId="0">
      <selection activeCell="R44" sqref="R44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20" width="9.140625" style="1"/>
    <col min="21" max="21" width="14" style="1" bestFit="1" customWidth="1"/>
    <col min="22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x14ac:dyDescent="0.25">
      <c r="A8" s="8">
        <v>1</v>
      </c>
      <c r="B8" s="9" t="s">
        <v>43</v>
      </c>
      <c r="C8" s="10">
        <v>173065000</v>
      </c>
      <c r="D8" s="32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1" t="s">
        <v>25</v>
      </c>
    </row>
    <row r="9" spans="1:19" s="12" customFormat="1" ht="60" x14ac:dyDescent="0.25">
      <c r="A9" s="44"/>
      <c r="B9" s="45"/>
      <c r="C9" s="46"/>
      <c r="D9" s="47">
        <v>1</v>
      </c>
      <c r="E9" s="48" t="s">
        <v>44</v>
      </c>
      <c r="F9" s="46">
        <v>135325000</v>
      </c>
      <c r="G9" s="46">
        <v>140000</v>
      </c>
      <c r="H9" s="46"/>
      <c r="I9" s="46"/>
      <c r="J9" s="46">
        <v>1800000</v>
      </c>
      <c r="K9" s="46"/>
      <c r="L9" s="46"/>
      <c r="M9" s="46">
        <v>2360000</v>
      </c>
      <c r="N9" s="46"/>
      <c r="O9" s="46"/>
      <c r="P9" s="46"/>
      <c r="Q9" s="46"/>
      <c r="R9" s="46"/>
      <c r="S9" s="45" t="s">
        <v>46</v>
      </c>
    </row>
    <row r="10" spans="1:19" s="12" customFormat="1" ht="60" x14ac:dyDescent="0.25">
      <c r="A10" s="44"/>
      <c r="B10" s="45"/>
      <c r="C10" s="46"/>
      <c r="D10" s="47"/>
      <c r="E10" s="48"/>
      <c r="F10" s="46"/>
      <c r="G10" s="46">
        <v>1000000</v>
      </c>
      <c r="H10" s="46"/>
      <c r="I10" s="46"/>
      <c r="J10" s="46"/>
      <c r="K10" s="46"/>
      <c r="L10" s="46"/>
      <c r="M10" s="46">
        <v>1940000</v>
      </c>
      <c r="N10" s="46"/>
      <c r="O10" s="46"/>
      <c r="P10" s="46"/>
      <c r="Q10" s="46"/>
      <c r="R10" s="46"/>
      <c r="S10" s="45" t="s">
        <v>47</v>
      </c>
    </row>
    <row r="11" spans="1:19" s="12" customFormat="1" ht="45" x14ac:dyDescent="0.25">
      <c r="A11" s="44"/>
      <c r="B11" s="45"/>
      <c r="C11" s="46"/>
      <c r="D11" s="47"/>
      <c r="E11" s="48"/>
      <c r="F11" s="46"/>
      <c r="G11" s="46"/>
      <c r="H11" s="46"/>
      <c r="I11" s="46"/>
      <c r="J11" s="46"/>
      <c r="K11" s="46"/>
      <c r="L11" s="46"/>
      <c r="M11" s="46">
        <v>1800000</v>
      </c>
      <c r="N11" s="46"/>
      <c r="O11" s="46"/>
      <c r="P11" s="46"/>
      <c r="Q11" s="46"/>
      <c r="R11" s="46">
        <v>1950000</v>
      </c>
      <c r="S11" s="45" t="s">
        <v>48</v>
      </c>
    </row>
    <row r="12" spans="1:19" s="12" customFormat="1" ht="90" x14ac:dyDescent="0.25">
      <c r="A12" s="44"/>
      <c r="B12" s="45"/>
      <c r="C12" s="46"/>
      <c r="D12" s="47"/>
      <c r="E12" s="48"/>
      <c r="F12" s="46"/>
      <c r="G12" s="46"/>
      <c r="H12" s="46"/>
      <c r="I12" s="46"/>
      <c r="J12" s="46"/>
      <c r="K12" s="46"/>
      <c r="L12" s="46"/>
      <c r="M12" s="46"/>
      <c r="N12" s="46">
        <v>100000000</v>
      </c>
      <c r="O12" s="46"/>
      <c r="P12" s="46"/>
      <c r="Q12" s="46"/>
      <c r="R12" s="46"/>
      <c r="S12" s="45" t="s">
        <v>49</v>
      </c>
    </row>
    <row r="13" spans="1:19" s="12" customFormat="1" ht="45" x14ac:dyDescent="0.25">
      <c r="A13" s="44"/>
      <c r="B13" s="45"/>
      <c r="C13" s="46"/>
      <c r="D13" s="47"/>
      <c r="E13" s="48"/>
      <c r="F13" s="46"/>
      <c r="G13" s="46">
        <v>1242000</v>
      </c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>
        <v>23093000</v>
      </c>
      <c r="S13" s="45" t="s">
        <v>50</v>
      </c>
    </row>
    <row r="14" spans="1:19" s="12" customFormat="1" x14ac:dyDescent="0.25">
      <c r="A14" s="44"/>
      <c r="B14" s="45"/>
      <c r="C14" s="46"/>
      <c r="D14" s="47"/>
      <c r="E14" s="48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5"/>
    </row>
    <row r="15" spans="1:19" s="12" customFormat="1" ht="45" x14ac:dyDescent="0.25">
      <c r="A15" s="13"/>
      <c r="B15" s="14"/>
      <c r="C15" s="15"/>
      <c r="D15" s="33">
        <v>2</v>
      </c>
      <c r="E15" s="38" t="s">
        <v>45</v>
      </c>
      <c r="F15" s="15">
        <v>37740000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>
        <v>4725000</v>
      </c>
      <c r="R15" s="15"/>
      <c r="S15" s="45" t="s">
        <v>48</v>
      </c>
    </row>
    <row r="16" spans="1:19" s="12" customFormat="1" ht="90" x14ac:dyDescent="0.25">
      <c r="A16" s="13"/>
      <c r="B16" s="14"/>
      <c r="C16" s="15"/>
      <c r="D16" s="33"/>
      <c r="E16" s="38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>
        <v>3200000</v>
      </c>
      <c r="R16" s="16"/>
      <c r="S16" s="49" t="s">
        <v>51</v>
      </c>
    </row>
    <row r="17" spans="1:21" s="12" customFormat="1" ht="45" x14ac:dyDescent="0.25">
      <c r="A17" s="13"/>
      <c r="B17" s="14"/>
      <c r="C17" s="15"/>
      <c r="D17" s="33"/>
      <c r="E17" s="38"/>
      <c r="F17" s="15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>
        <v>565000</v>
      </c>
      <c r="R17" s="16"/>
      <c r="S17" s="49" t="s">
        <v>52</v>
      </c>
    </row>
    <row r="18" spans="1:21" s="12" customFormat="1" ht="45" x14ac:dyDescent="0.25">
      <c r="A18" s="13"/>
      <c r="B18" s="14"/>
      <c r="C18" s="15"/>
      <c r="D18" s="33"/>
      <c r="E18" s="38"/>
      <c r="F18" s="15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>
        <v>29250000</v>
      </c>
      <c r="R18" s="16"/>
      <c r="S18" s="49" t="s">
        <v>50</v>
      </c>
    </row>
    <row r="19" spans="1:21" s="12" customFormat="1" x14ac:dyDescent="0.25">
      <c r="A19" s="13"/>
      <c r="B19" s="14"/>
      <c r="C19" s="15"/>
      <c r="D19" s="33"/>
      <c r="E19" s="38"/>
      <c r="F19" s="1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7"/>
    </row>
    <row r="20" spans="1:21" s="12" customFormat="1" x14ac:dyDescent="0.25">
      <c r="A20" s="13"/>
      <c r="B20" s="14"/>
      <c r="C20" s="15"/>
      <c r="D20" s="33"/>
      <c r="E20" s="38"/>
      <c r="F20" s="15"/>
      <c r="G20" s="18">
        <f>G21/$C$8*100</f>
        <v>1.376361482679918</v>
      </c>
      <c r="H20" s="18">
        <f t="shared" ref="H20:R20" si="0">H21/$C$8*100</f>
        <v>0</v>
      </c>
      <c r="I20" s="18">
        <f t="shared" si="0"/>
        <v>0</v>
      </c>
      <c r="J20" s="18">
        <f t="shared" si="0"/>
        <v>1.0400716493802906</v>
      </c>
      <c r="K20" s="18">
        <f t="shared" si="0"/>
        <v>0</v>
      </c>
      <c r="L20" s="18">
        <f t="shared" si="0"/>
        <v>0</v>
      </c>
      <c r="M20" s="18">
        <f t="shared" si="0"/>
        <v>3.5246872562332068</v>
      </c>
      <c r="N20" s="18">
        <f t="shared" si="0"/>
        <v>57.781758298905039</v>
      </c>
      <c r="O20" s="18">
        <f t="shared" si="0"/>
        <v>0</v>
      </c>
      <c r="P20" s="18">
        <f t="shared" si="0"/>
        <v>0</v>
      </c>
      <c r="Q20" s="18">
        <f t="shared" si="0"/>
        <v>21.806835582006762</v>
      </c>
      <c r="R20" s="18">
        <f t="shared" si="0"/>
        <v>14.470285730794789</v>
      </c>
      <c r="S20" s="21" t="s">
        <v>19</v>
      </c>
    </row>
    <row r="21" spans="1:21" s="12" customFormat="1" x14ac:dyDescent="0.25">
      <c r="A21" s="13"/>
      <c r="B21" s="14"/>
      <c r="C21" s="15"/>
      <c r="D21" s="33"/>
      <c r="E21" s="38"/>
      <c r="F21" s="15"/>
      <c r="G21" s="23">
        <f t="shared" ref="G21:R21" si="1">SUM(G8:G19)</f>
        <v>2382000</v>
      </c>
      <c r="H21" s="23">
        <f t="shared" si="1"/>
        <v>0</v>
      </c>
      <c r="I21" s="23">
        <f t="shared" si="1"/>
        <v>0</v>
      </c>
      <c r="J21" s="23">
        <f t="shared" si="1"/>
        <v>1800000</v>
      </c>
      <c r="K21" s="23">
        <f t="shared" si="1"/>
        <v>0</v>
      </c>
      <c r="L21" s="23">
        <f t="shared" si="1"/>
        <v>0</v>
      </c>
      <c r="M21" s="23">
        <f t="shared" si="1"/>
        <v>6100000</v>
      </c>
      <c r="N21" s="23">
        <f t="shared" si="1"/>
        <v>100000000</v>
      </c>
      <c r="O21" s="23">
        <f t="shared" si="1"/>
        <v>0</v>
      </c>
      <c r="P21" s="23">
        <f t="shared" si="1"/>
        <v>0</v>
      </c>
      <c r="Q21" s="23">
        <f t="shared" si="1"/>
        <v>37740000</v>
      </c>
      <c r="R21" s="23">
        <f t="shared" si="1"/>
        <v>25043000</v>
      </c>
      <c r="S21" s="24" t="s">
        <v>20</v>
      </c>
    </row>
    <row r="22" spans="1:21" s="12" customFormat="1" x14ac:dyDescent="0.25">
      <c r="A22" s="17"/>
      <c r="B22" s="25"/>
      <c r="C22" s="16"/>
      <c r="D22" s="34"/>
      <c r="E22" s="39"/>
      <c r="F22" s="22"/>
      <c r="G22" s="22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7"/>
    </row>
    <row r="23" spans="1:21" s="12" customFormat="1" x14ac:dyDescent="0.25">
      <c r="A23" s="26"/>
      <c r="B23" s="30" t="s">
        <v>18</v>
      </c>
      <c r="C23" s="27">
        <f>SUM(C8:C22)</f>
        <v>173065000</v>
      </c>
      <c r="D23" s="35"/>
      <c r="E23" s="40"/>
      <c r="F23" s="27"/>
      <c r="G23" s="28">
        <f>G21</f>
        <v>2382000</v>
      </c>
      <c r="H23" s="28">
        <f t="shared" ref="H23:R23" si="2">H21</f>
        <v>0</v>
      </c>
      <c r="I23" s="28">
        <f>I21</f>
        <v>0</v>
      </c>
      <c r="J23" s="28">
        <f t="shared" si="2"/>
        <v>1800000</v>
      </c>
      <c r="K23" s="28">
        <f t="shared" si="2"/>
        <v>0</v>
      </c>
      <c r="L23" s="28">
        <f t="shared" si="2"/>
        <v>0</v>
      </c>
      <c r="M23" s="28">
        <f t="shared" si="2"/>
        <v>6100000</v>
      </c>
      <c r="N23" s="28">
        <f t="shared" si="2"/>
        <v>100000000</v>
      </c>
      <c r="O23" s="28">
        <f t="shared" si="2"/>
        <v>0</v>
      </c>
      <c r="P23" s="28">
        <f t="shared" si="2"/>
        <v>0</v>
      </c>
      <c r="Q23" s="28">
        <f t="shared" si="2"/>
        <v>37740000</v>
      </c>
      <c r="R23" s="28">
        <f t="shared" si="2"/>
        <v>25043000</v>
      </c>
      <c r="S23" s="28">
        <f>SUM(G23:R23)</f>
        <v>173065000</v>
      </c>
    </row>
    <row r="24" spans="1:21" x14ac:dyDescent="0.25">
      <c r="S24" s="29" t="b">
        <f>S23=C23</f>
        <v>1</v>
      </c>
      <c r="U24" s="50"/>
    </row>
    <row r="25" spans="1:21" x14ac:dyDescent="0.25">
      <c r="B25" s="2" t="s">
        <v>5</v>
      </c>
    </row>
    <row r="26" spans="1:21" x14ac:dyDescent="0.25">
      <c r="A26" s="3">
        <v>1</v>
      </c>
      <c r="B26" s="1" t="s">
        <v>6</v>
      </c>
      <c r="E26" s="1"/>
    </row>
    <row r="27" spans="1:21" x14ac:dyDescent="0.25">
      <c r="A27" s="3">
        <v>2</v>
      </c>
      <c r="B27" s="1" t="s">
        <v>8</v>
      </c>
      <c r="E27" s="1"/>
    </row>
    <row r="28" spans="1:21" x14ac:dyDescent="0.25">
      <c r="A28" s="3">
        <v>3</v>
      </c>
      <c r="B28" s="1" t="s">
        <v>9</v>
      </c>
      <c r="E28" s="1"/>
    </row>
    <row r="29" spans="1:21" x14ac:dyDescent="0.25">
      <c r="A29" s="3">
        <v>4</v>
      </c>
      <c r="B29" s="1" t="s">
        <v>7</v>
      </c>
      <c r="E29" s="1"/>
    </row>
    <row r="30" spans="1:21" x14ac:dyDescent="0.25">
      <c r="A30" s="3">
        <v>5</v>
      </c>
      <c r="B30" s="1" t="s">
        <v>13</v>
      </c>
      <c r="E30" s="1"/>
    </row>
    <row r="31" spans="1:21" x14ac:dyDescent="0.25">
      <c r="A31" s="3">
        <v>6</v>
      </c>
      <c r="B31" s="1" t="s">
        <v>14</v>
      </c>
      <c r="E31" s="1"/>
    </row>
    <row r="32" spans="1:21" x14ac:dyDescent="0.25">
      <c r="A32" s="3">
        <v>7</v>
      </c>
      <c r="B32" s="1" t="s">
        <v>15</v>
      </c>
      <c r="E32" s="1"/>
    </row>
    <row r="33" spans="1:5" x14ac:dyDescent="0.25">
      <c r="A33" s="3">
        <v>8</v>
      </c>
      <c r="B33" s="1" t="s">
        <v>16</v>
      </c>
      <c r="E33" s="1"/>
    </row>
    <row r="34" spans="1:5" x14ac:dyDescent="0.25">
      <c r="A34" s="3">
        <v>9</v>
      </c>
      <c r="B34" s="1" t="s">
        <v>17</v>
      </c>
      <c r="E34" s="1"/>
    </row>
    <row r="35" spans="1:5" x14ac:dyDescent="0.25">
      <c r="A35" s="3"/>
      <c r="B35" s="1"/>
      <c r="E35" s="1"/>
    </row>
    <row r="36" spans="1:5" x14ac:dyDescent="0.25">
      <c r="A36" s="3"/>
      <c r="B36" s="42" t="s">
        <v>42</v>
      </c>
      <c r="E36" s="1"/>
    </row>
    <row r="37" spans="1:5" x14ac:dyDescent="0.25">
      <c r="A37" s="3"/>
      <c r="B37" s="1"/>
      <c r="E37" s="1"/>
    </row>
    <row r="38" spans="1:5" x14ac:dyDescent="0.25">
      <c r="A38" s="3"/>
      <c r="B38" s="1"/>
      <c r="E38" s="1"/>
    </row>
    <row r="39" spans="1:5" x14ac:dyDescent="0.25">
      <c r="A39" s="3"/>
      <c r="B39" s="1"/>
      <c r="E39" s="1"/>
    </row>
    <row r="40" spans="1:5" x14ac:dyDescent="0.25">
      <c r="A40" s="3"/>
      <c r="B40" s="1"/>
      <c r="E40" s="1"/>
    </row>
    <row r="41" spans="1:5" x14ac:dyDescent="0.25">
      <c r="A41" s="3"/>
      <c r="B41" s="1"/>
      <c r="E41" s="1"/>
    </row>
    <row r="42" spans="1:5" x14ac:dyDescent="0.25">
      <c r="A42" s="3"/>
      <c r="B42" s="1"/>
      <c r="E42" s="1"/>
    </row>
    <row r="43" spans="1:5" x14ac:dyDescent="0.25">
      <c r="A43" s="3"/>
      <c r="B43" s="1"/>
      <c r="E43" s="1"/>
    </row>
    <row r="44" spans="1:5" x14ac:dyDescent="0.25">
      <c r="A44" s="3"/>
      <c r="B44" s="1"/>
      <c r="E44" s="1"/>
    </row>
    <row r="45" spans="1:5" x14ac:dyDescent="0.25">
      <c r="A45" s="3"/>
      <c r="B45" s="1"/>
      <c r="E45" s="1"/>
    </row>
    <row r="46" spans="1:5" x14ac:dyDescent="0.25">
      <c r="A46" s="3"/>
      <c r="B46" s="1"/>
      <c r="E46" s="1"/>
    </row>
    <row r="47" spans="1:5" x14ac:dyDescent="0.25">
      <c r="B47" s="1"/>
      <c r="E47" s="1"/>
    </row>
    <row r="48" spans="1:5" x14ac:dyDescent="0.25">
      <c r="B48" s="1"/>
      <c r="E48" s="1"/>
    </row>
    <row r="49" spans="2:5" x14ac:dyDescent="0.25">
      <c r="B49" s="1"/>
      <c r="E49" s="1"/>
    </row>
    <row r="50" spans="2:5" x14ac:dyDescent="0.25">
      <c r="B50" s="1"/>
      <c r="E50" s="1"/>
    </row>
    <row r="51" spans="2:5" x14ac:dyDescent="0.25">
      <c r="B51" s="1"/>
      <c r="E51" s="1"/>
    </row>
    <row r="52" spans="2:5" x14ac:dyDescent="0.25">
      <c r="B52" s="1"/>
      <c r="E52" s="1"/>
    </row>
    <row r="53" spans="2:5" x14ac:dyDescent="0.25">
      <c r="B53" s="1"/>
      <c r="E53" s="1"/>
    </row>
    <row r="54" spans="2:5" x14ac:dyDescent="0.25">
      <c r="B54" s="1"/>
      <c r="E54" s="1"/>
    </row>
    <row r="55" spans="2:5" x14ac:dyDescent="0.25">
      <c r="B55" s="1"/>
      <c r="E55" s="1"/>
    </row>
    <row r="56" spans="2:5" x14ac:dyDescent="0.25">
      <c r="B56" s="1"/>
      <c r="E56" s="1"/>
    </row>
    <row r="57" spans="2:5" x14ac:dyDescent="0.25">
      <c r="B57" s="1"/>
      <c r="E57" s="1"/>
    </row>
    <row r="58" spans="2:5" x14ac:dyDescent="0.25">
      <c r="B58" s="1"/>
      <c r="E58" s="1"/>
    </row>
    <row r="59" spans="2:5" x14ac:dyDescent="0.25">
      <c r="B59" s="1"/>
      <c r="E59" s="1"/>
    </row>
    <row r="60" spans="2:5" x14ac:dyDescent="0.25">
      <c r="B60" s="1"/>
      <c r="E60" s="1"/>
    </row>
    <row r="61" spans="2:5" x14ac:dyDescent="0.25">
      <c r="B61" s="1"/>
      <c r="E61" s="1"/>
    </row>
    <row r="62" spans="2:5" x14ac:dyDescent="0.25">
      <c r="B62" s="1"/>
      <c r="E62" s="1"/>
    </row>
    <row r="63" spans="2:5" x14ac:dyDescent="0.25">
      <c r="B63" s="1"/>
      <c r="E63" s="1"/>
    </row>
    <row r="64" spans="2:5" x14ac:dyDescent="0.25">
      <c r="B64" s="1"/>
      <c r="E64" s="1"/>
    </row>
    <row r="65" spans="2:5" x14ac:dyDescent="0.25">
      <c r="B65" s="1"/>
      <c r="E65" s="1"/>
    </row>
    <row r="66" spans="2:5" x14ac:dyDescent="0.25">
      <c r="B66" s="1"/>
      <c r="E66" s="1"/>
    </row>
    <row r="67" spans="2:5" x14ac:dyDescent="0.25">
      <c r="B67" s="1"/>
      <c r="E67" s="1"/>
    </row>
    <row r="68" spans="2:5" x14ac:dyDescent="0.25">
      <c r="B68" s="1"/>
      <c r="E68" s="1"/>
    </row>
    <row r="69" spans="2:5" x14ac:dyDescent="0.25">
      <c r="B69" s="1"/>
      <c r="E69" s="1"/>
    </row>
    <row r="70" spans="2:5" x14ac:dyDescent="0.25">
      <c r="B70" s="1"/>
      <c r="E70" s="1"/>
    </row>
    <row r="71" spans="2:5" x14ac:dyDescent="0.25">
      <c r="B71" s="1"/>
      <c r="E71" s="1"/>
    </row>
    <row r="72" spans="2:5" x14ac:dyDescent="0.25">
      <c r="B72" s="1"/>
      <c r="E72" s="1"/>
    </row>
    <row r="73" spans="2:5" x14ac:dyDescent="0.25">
      <c r="B73" s="1"/>
      <c r="E73" s="1"/>
    </row>
    <row r="74" spans="2:5" x14ac:dyDescent="0.25">
      <c r="B74" s="1"/>
      <c r="E74" s="1"/>
    </row>
    <row r="75" spans="2:5" x14ac:dyDescent="0.25">
      <c r="B75" s="1"/>
      <c r="E75" s="1"/>
    </row>
    <row r="76" spans="2:5" x14ac:dyDescent="0.25">
      <c r="B76" s="1"/>
      <c r="E76" s="1"/>
    </row>
    <row r="77" spans="2:5" x14ac:dyDescent="0.25">
      <c r="B77" s="1"/>
      <c r="E77" s="1"/>
    </row>
    <row r="78" spans="2:5" x14ac:dyDescent="0.25">
      <c r="B78" s="1"/>
      <c r="E78" s="1"/>
    </row>
    <row r="79" spans="2:5" x14ac:dyDescent="0.25">
      <c r="B79" s="1"/>
      <c r="E79" s="1"/>
    </row>
    <row r="80" spans="2:5" x14ac:dyDescent="0.25">
      <c r="B80" s="1"/>
      <c r="E80" s="1"/>
    </row>
    <row r="81" spans="2:5" x14ac:dyDescent="0.25">
      <c r="B81" s="1"/>
      <c r="E81" s="1"/>
    </row>
    <row r="82" spans="2:5" x14ac:dyDescent="0.25">
      <c r="B82" s="1"/>
      <c r="E82" s="1"/>
    </row>
    <row r="83" spans="2:5" x14ac:dyDescent="0.25">
      <c r="B83" s="1"/>
      <c r="E83" s="1"/>
    </row>
    <row r="84" spans="2:5" x14ac:dyDescent="0.25">
      <c r="B84" s="1"/>
      <c r="E84" s="1"/>
    </row>
    <row r="85" spans="2:5" x14ac:dyDescent="0.25">
      <c r="B85" s="1"/>
      <c r="E85" s="1"/>
    </row>
    <row r="86" spans="2:5" x14ac:dyDescent="0.25">
      <c r="B86" s="1"/>
      <c r="E86" s="1"/>
    </row>
    <row r="87" spans="2:5" x14ac:dyDescent="0.25">
      <c r="B87" s="1"/>
      <c r="E87" s="1"/>
    </row>
    <row r="88" spans="2:5" x14ac:dyDescent="0.25">
      <c r="B88" s="1"/>
      <c r="E88" s="1"/>
    </row>
    <row r="89" spans="2:5" x14ac:dyDescent="0.25">
      <c r="B89" s="1"/>
      <c r="E89" s="1"/>
    </row>
    <row r="90" spans="2:5" x14ac:dyDescent="0.25">
      <c r="B90" s="1"/>
      <c r="E90" s="1"/>
    </row>
    <row r="91" spans="2:5" x14ac:dyDescent="0.25">
      <c r="B91" s="1"/>
      <c r="E91" s="1"/>
    </row>
    <row r="92" spans="2:5" x14ac:dyDescent="0.25">
      <c r="B92" s="1"/>
      <c r="E92" s="1"/>
    </row>
    <row r="93" spans="2:5" x14ac:dyDescent="0.25">
      <c r="B93" s="1"/>
      <c r="E93" s="1"/>
    </row>
    <row r="94" spans="2:5" x14ac:dyDescent="0.25">
      <c r="B94" s="1"/>
      <c r="E94" s="1"/>
    </row>
    <row r="95" spans="2:5" x14ac:dyDescent="0.25">
      <c r="B95" s="1"/>
      <c r="E95" s="1"/>
    </row>
    <row r="96" spans="2:5" x14ac:dyDescent="0.25">
      <c r="B96" s="1"/>
      <c r="E96" s="1"/>
    </row>
    <row r="97" spans="2:5" x14ac:dyDescent="0.25">
      <c r="B97" s="1"/>
      <c r="E97" s="1"/>
    </row>
    <row r="98" spans="2:5" x14ac:dyDescent="0.25">
      <c r="B98" s="1"/>
      <c r="E98" s="1"/>
    </row>
    <row r="99" spans="2:5" x14ac:dyDescent="0.25">
      <c r="B99" s="1"/>
      <c r="E99" s="1"/>
    </row>
    <row r="100" spans="2:5" x14ac:dyDescent="0.25">
      <c r="B100" s="1"/>
      <c r="E100" s="1"/>
    </row>
    <row r="101" spans="2:5" x14ac:dyDescent="0.25">
      <c r="B101" s="1"/>
      <c r="E101" s="1"/>
    </row>
    <row r="102" spans="2:5" x14ac:dyDescent="0.25">
      <c r="B102" s="1"/>
      <c r="E102" s="1"/>
    </row>
    <row r="103" spans="2:5" x14ac:dyDescent="0.25">
      <c r="B103" s="1"/>
      <c r="E103" s="1"/>
    </row>
    <row r="104" spans="2:5" x14ac:dyDescent="0.25">
      <c r="B104" s="1"/>
      <c r="E104" s="1"/>
    </row>
    <row r="105" spans="2:5" x14ac:dyDescent="0.25">
      <c r="B105" s="1"/>
      <c r="E105" s="1"/>
    </row>
    <row r="106" spans="2:5" x14ac:dyDescent="0.25">
      <c r="B106" s="1"/>
      <c r="E106" s="1"/>
    </row>
    <row r="107" spans="2:5" x14ac:dyDescent="0.25">
      <c r="B107" s="1"/>
      <c r="E107" s="1"/>
    </row>
    <row r="108" spans="2:5" x14ac:dyDescent="0.25">
      <c r="B108" s="1"/>
      <c r="E108" s="1"/>
    </row>
    <row r="109" spans="2:5" x14ac:dyDescent="0.25">
      <c r="B109" s="1"/>
      <c r="E109" s="1"/>
    </row>
    <row r="110" spans="2:5" x14ac:dyDescent="0.25">
      <c r="B110" s="1"/>
      <c r="E110" s="1"/>
    </row>
    <row r="111" spans="2:5" x14ac:dyDescent="0.25">
      <c r="B111" s="1"/>
      <c r="E111" s="1"/>
    </row>
    <row r="112" spans="2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9FD4B-87F4-4799-AC6E-E92AB1500C4D}">
  <dimension ref="A1:S138"/>
  <sheetViews>
    <sheetView topLeftCell="C4" zoomScale="85" zoomScaleNormal="85" workbookViewId="0">
      <selection activeCell="K13" sqref="K13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ht="60" x14ac:dyDescent="0.25">
      <c r="A8" s="8">
        <v>1</v>
      </c>
      <c r="B8" s="9" t="s">
        <v>53</v>
      </c>
      <c r="C8" s="10">
        <v>164377000</v>
      </c>
      <c r="D8" s="32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9" t="s">
        <v>25</v>
      </c>
    </row>
    <row r="9" spans="1:19" s="12" customFormat="1" ht="60" x14ac:dyDescent="0.25">
      <c r="A9" s="44"/>
      <c r="B9" s="45"/>
      <c r="C9" s="46"/>
      <c r="D9" s="47">
        <v>1</v>
      </c>
      <c r="E9" s="48" t="s">
        <v>54</v>
      </c>
      <c r="F9" s="46">
        <v>8002000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>
        <v>4930000</v>
      </c>
      <c r="S9" s="45" t="s">
        <v>46</v>
      </c>
    </row>
    <row r="10" spans="1:19" s="12" customFormat="1" ht="60" x14ac:dyDescent="0.25">
      <c r="A10" s="44"/>
      <c r="B10" s="45"/>
      <c r="C10" s="46"/>
      <c r="D10" s="47"/>
      <c r="E10" s="48"/>
      <c r="F10" s="46"/>
      <c r="G10" s="46">
        <v>3072000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5" t="s">
        <v>47</v>
      </c>
    </row>
    <row r="11" spans="1:19" s="12" customFormat="1" ht="45" x14ac:dyDescent="0.25">
      <c r="A11" s="44"/>
      <c r="B11" s="45"/>
      <c r="C11" s="46"/>
      <c r="D11" s="47">
        <v>2</v>
      </c>
      <c r="E11" s="48" t="s">
        <v>55</v>
      </c>
      <c r="F11" s="46">
        <v>11475000</v>
      </c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>
        <v>11475000</v>
      </c>
      <c r="S11" s="45" t="s">
        <v>48</v>
      </c>
    </row>
    <row r="12" spans="1:19" s="12" customFormat="1" ht="45" x14ac:dyDescent="0.25">
      <c r="A12" s="44"/>
      <c r="B12" s="45"/>
      <c r="C12" s="46"/>
      <c r="D12" s="47">
        <v>3</v>
      </c>
      <c r="E12" s="48" t="s">
        <v>56</v>
      </c>
      <c r="F12" s="46">
        <v>2250000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>
        <v>2250000</v>
      </c>
      <c r="S12" s="45" t="s">
        <v>48</v>
      </c>
    </row>
    <row r="13" spans="1:19" s="12" customFormat="1" ht="90" x14ac:dyDescent="0.25">
      <c r="A13" s="44"/>
      <c r="B13" s="45"/>
      <c r="C13" s="46"/>
      <c r="D13" s="47">
        <v>4</v>
      </c>
      <c r="E13" s="48" t="s">
        <v>57</v>
      </c>
      <c r="F13" s="46">
        <v>120600000</v>
      </c>
      <c r="G13" s="46">
        <v>120600000</v>
      </c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5" t="s">
        <v>59</v>
      </c>
    </row>
    <row r="14" spans="1:19" s="12" customFormat="1" ht="45" x14ac:dyDescent="0.25">
      <c r="A14" s="44"/>
      <c r="B14" s="45"/>
      <c r="C14" s="46"/>
      <c r="D14" s="47">
        <v>5</v>
      </c>
      <c r="E14" s="48" t="s">
        <v>58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>
        <v>14154000</v>
      </c>
      <c r="Q14" s="46"/>
      <c r="R14" s="46"/>
      <c r="S14" s="45" t="s">
        <v>50</v>
      </c>
    </row>
    <row r="15" spans="1:19" s="12" customFormat="1" ht="45" x14ac:dyDescent="0.25">
      <c r="A15" s="44"/>
      <c r="B15" s="45"/>
      <c r="C15" s="46"/>
      <c r="D15" s="47">
        <v>6</v>
      </c>
      <c r="E15" s="48" t="s">
        <v>60</v>
      </c>
      <c r="F15" s="46">
        <v>7896000</v>
      </c>
      <c r="G15" s="46">
        <v>7896000</v>
      </c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5" t="s">
        <v>50</v>
      </c>
    </row>
    <row r="16" spans="1:19" s="12" customFormat="1" x14ac:dyDescent="0.25">
      <c r="A16" s="13"/>
      <c r="B16" s="14"/>
      <c r="C16" s="15"/>
      <c r="D16" s="33"/>
      <c r="E16" s="38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25"/>
    </row>
    <row r="17" spans="1:19" s="12" customFormat="1" x14ac:dyDescent="0.25">
      <c r="A17" s="13"/>
      <c r="B17" s="14"/>
      <c r="C17" s="15"/>
      <c r="D17" s="33"/>
      <c r="E17" s="38"/>
      <c r="F17" s="15"/>
      <c r="G17" s="18">
        <f>G18/$C$8*100</f>
        <v>80.040394945764916</v>
      </c>
      <c r="H17" s="19">
        <f t="shared" ref="H17:R17" si="0">H18/$C$8*100</f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0</v>
      </c>
      <c r="O17" s="18">
        <f t="shared" si="0"/>
        <v>0</v>
      </c>
      <c r="P17" s="18">
        <f t="shared" si="0"/>
        <v>8.6106937101905974</v>
      </c>
      <c r="Q17" s="18">
        <f t="shared" si="0"/>
        <v>0</v>
      </c>
      <c r="R17" s="20">
        <f t="shared" si="0"/>
        <v>11.348911344044483</v>
      </c>
      <c r="S17" s="21" t="s">
        <v>19</v>
      </c>
    </row>
    <row r="18" spans="1:19" s="12" customFormat="1" x14ac:dyDescent="0.25">
      <c r="A18" s="13"/>
      <c r="B18" s="14"/>
      <c r="C18" s="15"/>
      <c r="D18" s="33"/>
      <c r="E18" s="38"/>
      <c r="F18" s="15"/>
      <c r="G18" s="23">
        <f t="shared" ref="G18:R18" si="1">SUM(G8:G16)</f>
        <v>131568000</v>
      </c>
      <c r="H18" s="23">
        <f t="shared" si="1"/>
        <v>0</v>
      </c>
      <c r="I18" s="23">
        <f t="shared" si="1"/>
        <v>0</v>
      </c>
      <c r="J18" s="23">
        <f t="shared" si="1"/>
        <v>0</v>
      </c>
      <c r="K18" s="23">
        <f t="shared" si="1"/>
        <v>0</v>
      </c>
      <c r="L18" s="23">
        <f t="shared" si="1"/>
        <v>0</v>
      </c>
      <c r="M18" s="23">
        <f t="shared" si="1"/>
        <v>0</v>
      </c>
      <c r="N18" s="23">
        <f t="shared" si="1"/>
        <v>0</v>
      </c>
      <c r="O18" s="23">
        <f t="shared" si="1"/>
        <v>0</v>
      </c>
      <c r="P18" s="23">
        <f t="shared" si="1"/>
        <v>14154000</v>
      </c>
      <c r="Q18" s="23">
        <f t="shared" si="1"/>
        <v>0</v>
      </c>
      <c r="R18" s="23">
        <f t="shared" si="1"/>
        <v>18655000</v>
      </c>
      <c r="S18" s="24" t="s">
        <v>20</v>
      </c>
    </row>
    <row r="19" spans="1:19" s="12" customFormat="1" x14ac:dyDescent="0.25">
      <c r="A19" s="17"/>
      <c r="B19" s="25"/>
      <c r="C19" s="16"/>
      <c r="D19" s="34"/>
      <c r="E19" s="39"/>
      <c r="F19" s="22"/>
      <c r="G19" s="22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7"/>
    </row>
    <row r="20" spans="1:19" s="12" customFormat="1" x14ac:dyDescent="0.25">
      <c r="A20" s="26"/>
      <c r="B20" s="30" t="s">
        <v>18</v>
      </c>
      <c r="C20" s="27">
        <f>SUM(C8:C19)</f>
        <v>164377000</v>
      </c>
      <c r="D20" s="35"/>
      <c r="E20" s="40"/>
      <c r="F20" s="27"/>
      <c r="G20" s="28">
        <f>G18</f>
        <v>131568000</v>
      </c>
      <c r="H20" s="28">
        <f t="shared" ref="H20:R20" si="2">H18</f>
        <v>0</v>
      </c>
      <c r="I20" s="28">
        <f>I18</f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28">
        <f t="shared" si="2"/>
        <v>0</v>
      </c>
      <c r="N20" s="28">
        <f t="shared" si="2"/>
        <v>0</v>
      </c>
      <c r="O20" s="28">
        <f t="shared" si="2"/>
        <v>0</v>
      </c>
      <c r="P20" s="28">
        <f t="shared" si="2"/>
        <v>14154000</v>
      </c>
      <c r="Q20" s="28">
        <f t="shared" si="2"/>
        <v>0</v>
      </c>
      <c r="R20" s="28">
        <f t="shared" si="2"/>
        <v>18655000</v>
      </c>
      <c r="S20" s="28">
        <f>SUM(G20:R20)</f>
        <v>164377000</v>
      </c>
    </row>
    <row r="21" spans="1:19" x14ac:dyDescent="0.25">
      <c r="S21" s="29" t="b">
        <f>S20=C20</f>
        <v>1</v>
      </c>
    </row>
    <row r="22" spans="1:19" x14ac:dyDescent="0.25">
      <c r="B22" s="2" t="s">
        <v>5</v>
      </c>
    </row>
    <row r="23" spans="1:19" x14ac:dyDescent="0.25">
      <c r="A23" s="3">
        <v>1</v>
      </c>
      <c r="B23" s="1" t="s">
        <v>6</v>
      </c>
      <c r="E23" s="1"/>
    </row>
    <row r="24" spans="1:19" x14ac:dyDescent="0.25">
      <c r="A24" s="3">
        <v>2</v>
      </c>
      <c r="B24" s="1" t="s">
        <v>8</v>
      </c>
      <c r="E24" s="1"/>
    </row>
    <row r="25" spans="1:19" x14ac:dyDescent="0.25">
      <c r="A25" s="3">
        <v>3</v>
      </c>
      <c r="B25" s="1" t="s">
        <v>9</v>
      </c>
      <c r="E25" s="1"/>
    </row>
    <row r="26" spans="1:19" x14ac:dyDescent="0.25">
      <c r="A26" s="3">
        <v>4</v>
      </c>
      <c r="B26" s="1" t="s">
        <v>7</v>
      </c>
      <c r="E26" s="1"/>
    </row>
    <row r="27" spans="1:19" x14ac:dyDescent="0.25">
      <c r="A27" s="3">
        <v>5</v>
      </c>
      <c r="B27" s="1" t="s">
        <v>13</v>
      </c>
      <c r="E27" s="1"/>
    </row>
    <row r="28" spans="1:19" x14ac:dyDescent="0.25">
      <c r="A28" s="3">
        <v>6</v>
      </c>
      <c r="B28" s="1" t="s">
        <v>14</v>
      </c>
      <c r="E28" s="1"/>
    </row>
    <row r="29" spans="1:19" x14ac:dyDescent="0.25">
      <c r="A29" s="3">
        <v>7</v>
      </c>
      <c r="B29" s="1" t="s">
        <v>15</v>
      </c>
      <c r="E29" s="1"/>
    </row>
    <row r="30" spans="1:19" x14ac:dyDescent="0.25">
      <c r="A30" s="3">
        <v>8</v>
      </c>
      <c r="B30" s="1" t="s">
        <v>16</v>
      </c>
      <c r="E30" s="1"/>
    </row>
    <row r="31" spans="1:19" x14ac:dyDescent="0.25">
      <c r="A31" s="3">
        <v>9</v>
      </c>
      <c r="B31" s="1" t="s">
        <v>17</v>
      </c>
      <c r="E31" s="1"/>
    </row>
    <row r="32" spans="1:19" x14ac:dyDescent="0.25">
      <c r="A32" s="3"/>
      <c r="B32" s="1"/>
      <c r="E32" s="1"/>
    </row>
    <row r="33" spans="1:19" x14ac:dyDescent="0.25">
      <c r="A33" s="3"/>
      <c r="B33" s="42" t="s">
        <v>42</v>
      </c>
      <c r="E33" s="1"/>
    </row>
    <row r="34" spans="1:19" x14ac:dyDescent="0.25">
      <c r="A34" s="3"/>
      <c r="B34" s="1"/>
      <c r="E34" s="1"/>
    </row>
    <row r="35" spans="1:19" x14ac:dyDescent="0.25">
      <c r="A35" s="3"/>
      <c r="B35" s="1"/>
      <c r="E35" s="1"/>
    </row>
    <row r="36" spans="1:19" s="4" customFormat="1" x14ac:dyDescent="0.25">
      <c r="A36" s="3"/>
      <c r="B36" s="1"/>
      <c r="C36" s="1"/>
      <c r="D36" s="1"/>
      <c r="E36" s="1"/>
      <c r="S36" s="1"/>
    </row>
    <row r="37" spans="1:19" s="4" customFormat="1" x14ac:dyDescent="0.25">
      <c r="A37" s="3"/>
      <c r="B37" s="1"/>
      <c r="C37" s="1"/>
      <c r="D37" s="1"/>
      <c r="E37" s="1"/>
      <c r="S37" s="1"/>
    </row>
    <row r="38" spans="1:19" s="4" customFormat="1" x14ac:dyDescent="0.25">
      <c r="A38" s="3"/>
      <c r="B38" s="1"/>
      <c r="C38" s="1"/>
      <c r="D38" s="1"/>
      <c r="E38" s="1"/>
      <c r="S38" s="1"/>
    </row>
    <row r="39" spans="1:19" s="4" customFormat="1" x14ac:dyDescent="0.25">
      <c r="A39" s="3"/>
      <c r="B39" s="1"/>
      <c r="C39" s="1"/>
      <c r="D39" s="1"/>
      <c r="E39" s="1"/>
      <c r="S39" s="1"/>
    </row>
    <row r="40" spans="1:19" s="4" customFormat="1" x14ac:dyDescent="0.25">
      <c r="A40" s="3"/>
      <c r="B40" s="1"/>
      <c r="C40" s="1"/>
      <c r="D40" s="1"/>
      <c r="E40" s="1"/>
      <c r="S40" s="1"/>
    </row>
    <row r="41" spans="1:19" s="4" customFormat="1" x14ac:dyDescent="0.25">
      <c r="A41" s="3"/>
      <c r="B41" s="1"/>
      <c r="C41" s="1"/>
      <c r="D41" s="1"/>
      <c r="E41" s="1"/>
      <c r="S41" s="1"/>
    </row>
    <row r="42" spans="1:19" s="4" customFormat="1" x14ac:dyDescent="0.25">
      <c r="A42" s="3"/>
      <c r="B42" s="1"/>
      <c r="C42" s="1"/>
      <c r="D42" s="1"/>
      <c r="E42" s="1"/>
      <c r="S42" s="1"/>
    </row>
    <row r="43" spans="1:19" s="4" customFormat="1" x14ac:dyDescent="0.25">
      <c r="A43" s="3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  <row r="124" spans="1:19" s="4" customFormat="1" x14ac:dyDescent="0.25">
      <c r="A124" s="1"/>
      <c r="B124" s="1"/>
      <c r="C124" s="1"/>
      <c r="D124" s="1"/>
      <c r="E124" s="1"/>
      <c r="S124" s="1"/>
    </row>
    <row r="125" spans="1:19" s="4" customFormat="1" x14ac:dyDescent="0.25">
      <c r="A125" s="1"/>
      <c r="B125" s="1"/>
      <c r="C125" s="1"/>
      <c r="D125" s="1"/>
      <c r="E125" s="1"/>
      <c r="S125" s="1"/>
    </row>
    <row r="126" spans="1:19" s="4" customFormat="1" x14ac:dyDescent="0.25">
      <c r="A126" s="1"/>
      <c r="B126" s="1"/>
      <c r="C126" s="1"/>
      <c r="D126" s="1"/>
      <c r="E126" s="1"/>
      <c r="S126" s="1"/>
    </row>
    <row r="127" spans="1:19" s="4" customFormat="1" x14ac:dyDescent="0.25">
      <c r="A127" s="1"/>
      <c r="B127" s="1"/>
      <c r="C127" s="1"/>
      <c r="D127" s="1"/>
      <c r="E127" s="1"/>
      <c r="S127" s="1"/>
    </row>
    <row r="128" spans="1:19" s="4" customFormat="1" x14ac:dyDescent="0.25">
      <c r="A128" s="1"/>
      <c r="B128" s="1"/>
      <c r="C128" s="1"/>
      <c r="D128" s="1"/>
      <c r="E128" s="1"/>
      <c r="S128" s="1"/>
    </row>
    <row r="129" spans="1:19" s="4" customFormat="1" x14ac:dyDescent="0.25">
      <c r="A129" s="1"/>
      <c r="B129" s="1"/>
      <c r="C129" s="1"/>
      <c r="D129" s="1"/>
      <c r="E129" s="1"/>
      <c r="S129" s="1"/>
    </row>
    <row r="130" spans="1:19" s="4" customFormat="1" x14ac:dyDescent="0.25">
      <c r="A130" s="1"/>
      <c r="B130" s="1"/>
      <c r="C130" s="1"/>
      <c r="D130" s="1"/>
      <c r="E130" s="1"/>
      <c r="S130" s="1"/>
    </row>
    <row r="131" spans="1:19" s="4" customFormat="1" x14ac:dyDescent="0.25">
      <c r="A131" s="1"/>
      <c r="B131" s="1"/>
      <c r="C131" s="1"/>
      <c r="D131" s="1"/>
      <c r="E131" s="1"/>
      <c r="S131" s="1"/>
    </row>
    <row r="132" spans="1:19" s="4" customFormat="1" x14ac:dyDescent="0.25">
      <c r="A132" s="1"/>
      <c r="B132" s="1"/>
      <c r="C132" s="1"/>
      <c r="D132" s="1"/>
      <c r="E132" s="1"/>
      <c r="S132" s="1"/>
    </row>
    <row r="133" spans="1:19" s="4" customFormat="1" x14ac:dyDescent="0.25">
      <c r="A133" s="1"/>
      <c r="B133" s="1"/>
      <c r="C133" s="1"/>
      <c r="D133" s="1"/>
      <c r="E133" s="1"/>
      <c r="S133" s="1"/>
    </row>
    <row r="134" spans="1:19" s="4" customFormat="1" x14ac:dyDescent="0.25">
      <c r="A134" s="1"/>
      <c r="B134" s="1"/>
      <c r="C134" s="1"/>
      <c r="D134" s="1"/>
      <c r="E134" s="1"/>
      <c r="S134" s="1"/>
    </row>
    <row r="135" spans="1:19" s="4" customFormat="1" x14ac:dyDescent="0.25">
      <c r="A135" s="1"/>
      <c r="B135" s="1"/>
      <c r="C135" s="1"/>
      <c r="D135" s="1"/>
      <c r="E135" s="1"/>
      <c r="S135" s="1"/>
    </row>
    <row r="136" spans="1:19" s="4" customFormat="1" x14ac:dyDescent="0.25">
      <c r="A136" s="1"/>
      <c r="B136" s="1"/>
      <c r="C136" s="1"/>
      <c r="D136" s="1"/>
      <c r="E136" s="1"/>
      <c r="S136" s="1"/>
    </row>
    <row r="137" spans="1:19" s="4" customFormat="1" x14ac:dyDescent="0.25">
      <c r="A137" s="1"/>
      <c r="B137" s="1"/>
      <c r="C137" s="1"/>
      <c r="D137" s="1"/>
      <c r="E137" s="1"/>
      <c r="S137" s="1"/>
    </row>
    <row r="138" spans="1:19" s="4" customFormat="1" x14ac:dyDescent="0.25">
      <c r="A138" s="1"/>
      <c r="B138" s="1"/>
      <c r="C138" s="1"/>
      <c r="D138" s="1"/>
      <c r="E138" s="1"/>
      <c r="S138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E33B2-C3DB-4DC3-AB10-483722B7FA3E}">
  <dimension ref="A1:S138"/>
  <sheetViews>
    <sheetView topLeftCell="C4" zoomScale="85" zoomScaleNormal="85" workbookViewId="0">
      <selection activeCell="P13" sqref="P13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ht="60" x14ac:dyDescent="0.25">
      <c r="A8" s="8">
        <v>1</v>
      </c>
      <c r="B8" s="9" t="s">
        <v>61</v>
      </c>
      <c r="C8" s="10">
        <v>164377000</v>
      </c>
      <c r="D8" s="32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9" t="s">
        <v>25</v>
      </c>
    </row>
    <row r="9" spans="1:19" s="12" customFormat="1" ht="60" x14ac:dyDescent="0.25">
      <c r="A9" s="44"/>
      <c r="B9" s="45"/>
      <c r="C9" s="46"/>
      <c r="D9" s="47">
        <v>1</v>
      </c>
      <c r="E9" s="48" t="s">
        <v>62</v>
      </c>
      <c r="F9" s="46">
        <v>6067000</v>
      </c>
      <c r="G9" s="46"/>
      <c r="H9" s="46"/>
      <c r="I9" s="46"/>
      <c r="J9" s="46"/>
      <c r="K9" s="46"/>
      <c r="L9" s="46"/>
      <c r="M9" s="46"/>
      <c r="N9" s="46"/>
      <c r="O9" s="46">
        <v>4720000</v>
      </c>
      <c r="P9" s="46"/>
      <c r="Q9" s="46"/>
      <c r="R9" s="46"/>
      <c r="S9" s="45" t="s">
        <v>46</v>
      </c>
    </row>
    <row r="10" spans="1:19" s="12" customFormat="1" ht="60" x14ac:dyDescent="0.25">
      <c r="A10" s="44"/>
      <c r="B10" s="45"/>
      <c r="C10" s="46"/>
      <c r="D10" s="47"/>
      <c r="E10" s="48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>
        <v>1347000</v>
      </c>
      <c r="Q10" s="46"/>
      <c r="R10" s="46"/>
      <c r="S10" s="45" t="s">
        <v>47</v>
      </c>
    </row>
    <row r="11" spans="1:19" s="12" customFormat="1" ht="45" x14ac:dyDescent="0.25">
      <c r="A11" s="44"/>
      <c r="B11" s="45"/>
      <c r="C11" s="46"/>
      <c r="D11" s="47">
        <v>2</v>
      </c>
      <c r="E11" s="48" t="s">
        <v>66</v>
      </c>
      <c r="F11" s="46">
        <v>13410000</v>
      </c>
      <c r="G11" s="46"/>
      <c r="H11" s="46"/>
      <c r="I11" s="46"/>
      <c r="J11" s="46"/>
      <c r="K11" s="46"/>
      <c r="L11" s="46"/>
      <c r="M11" s="46"/>
      <c r="N11" s="46"/>
      <c r="O11" s="46">
        <v>13410000</v>
      </c>
      <c r="P11" s="46"/>
      <c r="Q11" s="46"/>
      <c r="R11" s="46"/>
      <c r="S11" s="45" t="s">
        <v>48</v>
      </c>
    </row>
    <row r="12" spans="1:19" s="12" customFormat="1" ht="45" x14ac:dyDescent="0.25">
      <c r="A12" s="44"/>
      <c r="B12" s="45"/>
      <c r="C12" s="46"/>
      <c r="D12" s="47">
        <v>3</v>
      </c>
      <c r="E12" s="48" t="s">
        <v>63</v>
      </c>
      <c r="F12" s="46">
        <v>2250000</v>
      </c>
      <c r="G12" s="46"/>
      <c r="H12" s="46"/>
      <c r="I12" s="46"/>
      <c r="J12" s="46"/>
      <c r="K12" s="46"/>
      <c r="L12" s="46"/>
      <c r="M12" s="46"/>
      <c r="N12" s="46"/>
      <c r="O12" s="46">
        <v>2250000</v>
      </c>
      <c r="P12" s="46"/>
      <c r="Q12" s="46"/>
      <c r="R12" s="46"/>
      <c r="S12" s="45" t="s">
        <v>48</v>
      </c>
    </row>
    <row r="13" spans="1:19" s="12" customFormat="1" ht="90" x14ac:dyDescent="0.25">
      <c r="A13" s="44"/>
      <c r="B13" s="45"/>
      <c r="C13" s="46"/>
      <c r="D13" s="47">
        <v>4</v>
      </c>
      <c r="E13" s="48" t="s">
        <v>64</v>
      </c>
      <c r="F13" s="46">
        <v>120600000</v>
      </c>
      <c r="G13" s="46"/>
      <c r="H13" s="46"/>
      <c r="I13" s="46"/>
      <c r="J13" s="46"/>
      <c r="K13" s="46"/>
      <c r="L13" s="46"/>
      <c r="M13" s="46"/>
      <c r="N13" s="46"/>
      <c r="O13" s="46"/>
      <c r="P13" s="46">
        <v>120600000</v>
      </c>
      <c r="Q13" s="46"/>
      <c r="R13" s="46"/>
      <c r="S13" s="45" t="s">
        <v>59</v>
      </c>
    </row>
    <row r="14" spans="1:19" s="12" customFormat="1" ht="45" x14ac:dyDescent="0.25">
      <c r="A14" s="44"/>
      <c r="B14" s="45"/>
      <c r="C14" s="46"/>
      <c r="D14" s="47">
        <v>5</v>
      </c>
      <c r="E14" s="48" t="s">
        <v>58</v>
      </c>
      <c r="F14" s="46">
        <v>15970000</v>
      </c>
      <c r="G14" s="46"/>
      <c r="H14" s="46"/>
      <c r="I14" s="46"/>
      <c r="J14" s="46"/>
      <c r="K14" s="46"/>
      <c r="L14" s="46"/>
      <c r="M14" s="46"/>
      <c r="N14" s="46">
        <v>15970000</v>
      </c>
      <c r="O14" s="46"/>
      <c r="P14" s="46"/>
      <c r="Q14" s="46"/>
      <c r="R14" s="46"/>
      <c r="S14" s="45" t="s">
        <v>50</v>
      </c>
    </row>
    <row r="15" spans="1:19" s="12" customFormat="1" ht="45" x14ac:dyDescent="0.25">
      <c r="A15" s="44"/>
      <c r="B15" s="45"/>
      <c r="C15" s="46"/>
      <c r="D15" s="47">
        <v>6</v>
      </c>
      <c r="E15" s="48" t="s">
        <v>65</v>
      </c>
      <c r="F15" s="46">
        <v>6080000</v>
      </c>
      <c r="G15" s="46"/>
      <c r="H15" s="46"/>
      <c r="I15" s="46"/>
      <c r="J15" s="46"/>
      <c r="K15" s="46"/>
      <c r="L15" s="46"/>
      <c r="M15" s="46"/>
      <c r="N15" s="46"/>
      <c r="O15" s="46"/>
      <c r="P15" s="46">
        <v>6080000</v>
      </c>
      <c r="Q15" s="46"/>
      <c r="R15" s="46"/>
      <c r="S15" s="45" t="s">
        <v>50</v>
      </c>
    </row>
    <row r="16" spans="1:19" s="12" customFormat="1" x14ac:dyDescent="0.25">
      <c r="A16" s="13"/>
      <c r="B16" s="14"/>
      <c r="C16" s="15"/>
      <c r="D16" s="33"/>
      <c r="E16" s="38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25"/>
    </row>
    <row r="17" spans="1:19" s="12" customFormat="1" x14ac:dyDescent="0.25">
      <c r="A17" s="13"/>
      <c r="B17" s="14"/>
      <c r="C17" s="15"/>
      <c r="D17" s="33"/>
      <c r="E17" s="38"/>
      <c r="F17" s="15"/>
      <c r="G17" s="18">
        <f>G18/$C$8*100</f>
        <v>0</v>
      </c>
      <c r="H17" s="19">
        <f t="shared" ref="H17:R17" si="0">H18/$C$8*100</f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9.7154711425564404</v>
      </c>
      <c r="O17" s="18">
        <f t="shared" si="0"/>
        <v>12.398328233268645</v>
      </c>
      <c r="P17" s="18">
        <f t="shared" si="0"/>
        <v>77.886200624174919</v>
      </c>
      <c r="Q17" s="18">
        <f t="shared" si="0"/>
        <v>0</v>
      </c>
      <c r="R17" s="20">
        <f t="shared" si="0"/>
        <v>0</v>
      </c>
      <c r="S17" s="21" t="s">
        <v>19</v>
      </c>
    </row>
    <row r="18" spans="1:19" s="12" customFormat="1" x14ac:dyDescent="0.25">
      <c r="A18" s="13"/>
      <c r="B18" s="14"/>
      <c r="C18" s="15"/>
      <c r="D18" s="33"/>
      <c r="E18" s="38"/>
      <c r="F18" s="15"/>
      <c r="G18" s="23">
        <f t="shared" ref="G18:R18" si="1">SUM(G8:G16)</f>
        <v>0</v>
      </c>
      <c r="H18" s="23">
        <f t="shared" si="1"/>
        <v>0</v>
      </c>
      <c r="I18" s="23">
        <f t="shared" si="1"/>
        <v>0</v>
      </c>
      <c r="J18" s="23">
        <f t="shared" si="1"/>
        <v>0</v>
      </c>
      <c r="K18" s="23">
        <f t="shared" si="1"/>
        <v>0</v>
      </c>
      <c r="L18" s="23">
        <f t="shared" si="1"/>
        <v>0</v>
      </c>
      <c r="M18" s="23">
        <f t="shared" si="1"/>
        <v>0</v>
      </c>
      <c r="N18" s="23">
        <f t="shared" si="1"/>
        <v>15970000</v>
      </c>
      <c r="O18" s="23">
        <f t="shared" si="1"/>
        <v>20380000</v>
      </c>
      <c r="P18" s="23">
        <f t="shared" si="1"/>
        <v>128027000</v>
      </c>
      <c r="Q18" s="23">
        <f t="shared" si="1"/>
        <v>0</v>
      </c>
      <c r="R18" s="23">
        <f t="shared" si="1"/>
        <v>0</v>
      </c>
      <c r="S18" s="24" t="s">
        <v>20</v>
      </c>
    </row>
    <row r="19" spans="1:19" s="12" customFormat="1" x14ac:dyDescent="0.25">
      <c r="A19" s="17"/>
      <c r="B19" s="25"/>
      <c r="C19" s="16"/>
      <c r="D19" s="34"/>
      <c r="E19" s="39"/>
      <c r="F19" s="22"/>
      <c r="G19" s="22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7"/>
    </row>
    <row r="20" spans="1:19" s="12" customFormat="1" x14ac:dyDescent="0.25">
      <c r="A20" s="26"/>
      <c r="B20" s="30" t="s">
        <v>18</v>
      </c>
      <c r="C20" s="27">
        <f>SUM(C8:C19)</f>
        <v>164377000</v>
      </c>
      <c r="D20" s="35"/>
      <c r="E20" s="40"/>
      <c r="F20" s="27"/>
      <c r="G20" s="28">
        <f>G18</f>
        <v>0</v>
      </c>
      <c r="H20" s="28">
        <f t="shared" ref="H20:R20" si="2">H18</f>
        <v>0</v>
      </c>
      <c r="I20" s="28">
        <f>I18</f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28">
        <f t="shared" si="2"/>
        <v>0</v>
      </c>
      <c r="N20" s="28">
        <f t="shared" si="2"/>
        <v>15970000</v>
      </c>
      <c r="O20" s="28">
        <f t="shared" si="2"/>
        <v>20380000</v>
      </c>
      <c r="P20" s="28">
        <f t="shared" si="2"/>
        <v>128027000</v>
      </c>
      <c r="Q20" s="28">
        <f t="shared" si="2"/>
        <v>0</v>
      </c>
      <c r="R20" s="28">
        <f t="shared" si="2"/>
        <v>0</v>
      </c>
      <c r="S20" s="28">
        <f>SUM(G20:R20)</f>
        <v>164377000</v>
      </c>
    </row>
    <row r="21" spans="1:19" x14ac:dyDescent="0.25">
      <c r="S21" s="29" t="b">
        <f>S20=C20</f>
        <v>1</v>
      </c>
    </row>
    <row r="22" spans="1:19" x14ac:dyDescent="0.25">
      <c r="B22" s="2" t="s">
        <v>5</v>
      </c>
    </row>
    <row r="23" spans="1:19" x14ac:dyDescent="0.25">
      <c r="A23" s="3">
        <v>1</v>
      </c>
      <c r="B23" s="1" t="s">
        <v>6</v>
      </c>
      <c r="E23" s="1"/>
    </row>
    <row r="24" spans="1:19" x14ac:dyDescent="0.25">
      <c r="A24" s="3">
        <v>2</v>
      </c>
      <c r="B24" s="1" t="s">
        <v>8</v>
      </c>
      <c r="E24" s="1"/>
    </row>
    <row r="25" spans="1:19" x14ac:dyDescent="0.25">
      <c r="A25" s="3">
        <v>3</v>
      </c>
      <c r="B25" s="1" t="s">
        <v>9</v>
      </c>
      <c r="E25" s="1"/>
    </row>
    <row r="26" spans="1:19" x14ac:dyDescent="0.25">
      <c r="A26" s="3">
        <v>4</v>
      </c>
      <c r="B26" s="1" t="s">
        <v>7</v>
      </c>
      <c r="E26" s="1"/>
    </row>
    <row r="27" spans="1:19" x14ac:dyDescent="0.25">
      <c r="A27" s="3">
        <v>5</v>
      </c>
      <c r="B27" s="1" t="s">
        <v>13</v>
      </c>
      <c r="E27" s="1"/>
    </row>
    <row r="28" spans="1:19" x14ac:dyDescent="0.25">
      <c r="A28" s="3">
        <v>6</v>
      </c>
      <c r="B28" s="1" t="s">
        <v>14</v>
      </c>
      <c r="E28" s="1"/>
    </row>
    <row r="29" spans="1:19" x14ac:dyDescent="0.25">
      <c r="A29" s="3">
        <v>7</v>
      </c>
      <c r="B29" s="1" t="s">
        <v>15</v>
      </c>
      <c r="E29" s="1"/>
    </row>
    <row r="30" spans="1:19" x14ac:dyDescent="0.25">
      <c r="A30" s="3">
        <v>8</v>
      </c>
      <c r="B30" s="1" t="s">
        <v>16</v>
      </c>
      <c r="E30" s="1"/>
    </row>
    <row r="31" spans="1:19" x14ac:dyDescent="0.25">
      <c r="A31" s="3">
        <v>9</v>
      </c>
      <c r="B31" s="1" t="s">
        <v>17</v>
      </c>
      <c r="E31" s="1"/>
    </row>
    <row r="32" spans="1:19" x14ac:dyDescent="0.25">
      <c r="A32" s="3"/>
      <c r="B32" s="1"/>
      <c r="E32" s="1"/>
    </row>
    <row r="33" spans="1:19" x14ac:dyDescent="0.25">
      <c r="A33" s="3"/>
      <c r="B33" s="42" t="s">
        <v>42</v>
      </c>
      <c r="E33" s="1"/>
    </row>
    <row r="34" spans="1:19" x14ac:dyDescent="0.25">
      <c r="A34" s="3"/>
      <c r="B34" s="1"/>
      <c r="E34" s="1"/>
    </row>
    <row r="35" spans="1:19" x14ac:dyDescent="0.25">
      <c r="A35" s="3"/>
      <c r="B35" s="1"/>
      <c r="E35" s="1"/>
    </row>
    <row r="36" spans="1:19" s="4" customFormat="1" x14ac:dyDescent="0.25">
      <c r="A36" s="3"/>
      <c r="B36" s="1"/>
      <c r="C36" s="1"/>
      <c r="D36" s="1"/>
      <c r="E36" s="1"/>
      <c r="S36" s="1"/>
    </row>
    <row r="37" spans="1:19" s="4" customFormat="1" x14ac:dyDescent="0.25">
      <c r="A37" s="3"/>
      <c r="B37" s="1"/>
      <c r="C37" s="1"/>
      <c r="D37" s="1"/>
      <c r="E37" s="1"/>
      <c r="S37" s="1"/>
    </row>
    <row r="38" spans="1:19" s="4" customFormat="1" x14ac:dyDescent="0.25">
      <c r="A38" s="3"/>
      <c r="B38" s="1"/>
      <c r="C38" s="1"/>
      <c r="D38" s="1"/>
      <c r="E38" s="1"/>
      <c r="S38" s="1"/>
    </row>
    <row r="39" spans="1:19" s="4" customFormat="1" x14ac:dyDescent="0.25">
      <c r="A39" s="3"/>
      <c r="B39" s="1"/>
      <c r="C39" s="1"/>
      <c r="D39" s="1"/>
      <c r="E39" s="1"/>
      <c r="S39" s="1"/>
    </row>
    <row r="40" spans="1:19" s="4" customFormat="1" x14ac:dyDescent="0.25">
      <c r="A40" s="3"/>
      <c r="B40" s="1"/>
      <c r="C40" s="1"/>
      <c r="D40" s="1"/>
      <c r="E40" s="1"/>
      <c r="S40" s="1"/>
    </row>
    <row r="41" spans="1:19" s="4" customFormat="1" x14ac:dyDescent="0.25">
      <c r="A41" s="3"/>
      <c r="B41" s="1"/>
      <c r="C41" s="1"/>
      <c r="D41" s="1"/>
      <c r="E41" s="1"/>
      <c r="S41" s="1"/>
    </row>
    <row r="42" spans="1:19" s="4" customFormat="1" x14ac:dyDescent="0.25">
      <c r="A42" s="3"/>
      <c r="B42" s="1"/>
      <c r="C42" s="1"/>
      <c r="D42" s="1"/>
      <c r="E42" s="1"/>
      <c r="S42" s="1"/>
    </row>
    <row r="43" spans="1:19" s="4" customFormat="1" x14ac:dyDescent="0.25">
      <c r="A43" s="3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  <row r="124" spans="1:19" s="4" customFormat="1" x14ac:dyDescent="0.25">
      <c r="A124" s="1"/>
      <c r="B124" s="1"/>
      <c r="C124" s="1"/>
      <c r="D124" s="1"/>
      <c r="E124" s="1"/>
      <c r="S124" s="1"/>
    </row>
    <row r="125" spans="1:19" s="4" customFormat="1" x14ac:dyDescent="0.25">
      <c r="A125" s="1"/>
      <c r="B125" s="1"/>
      <c r="C125" s="1"/>
      <c r="D125" s="1"/>
      <c r="E125" s="1"/>
      <c r="S125" s="1"/>
    </row>
    <row r="126" spans="1:19" s="4" customFormat="1" x14ac:dyDescent="0.25">
      <c r="A126" s="1"/>
      <c r="B126" s="1"/>
      <c r="C126" s="1"/>
      <c r="D126" s="1"/>
      <c r="E126" s="1"/>
      <c r="S126" s="1"/>
    </row>
    <row r="127" spans="1:19" s="4" customFormat="1" x14ac:dyDescent="0.25">
      <c r="A127" s="1"/>
      <c r="B127" s="1"/>
      <c r="C127" s="1"/>
      <c r="D127" s="1"/>
      <c r="E127" s="1"/>
      <c r="S127" s="1"/>
    </row>
    <row r="128" spans="1:19" s="4" customFormat="1" x14ac:dyDescent="0.25">
      <c r="A128" s="1"/>
      <c r="B128" s="1"/>
      <c r="C128" s="1"/>
      <c r="D128" s="1"/>
      <c r="E128" s="1"/>
      <c r="S128" s="1"/>
    </row>
    <row r="129" spans="1:19" s="4" customFormat="1" x14ac:dyDescent="0.25">
      <c r="A129" s="1"/>
      <c r="B129" s="1"/>
      <c r="C129" s="1"/>
      <c r="D129" s="1"/>
      <c r="E129" s="1"/>
      <c r="S129" s="1"/>
    </row>
    <row r="130" spans="1:19" s="4" customFormat="1" x14ac:dyDescent="0.25">
      <c r="A130" s="1"/>
      <c r="B130" s="1"/>
      <c r="C130" s="1"/>
      <c r="D130" s="1"/>
      <c r="E130" s="1"/>
      <c r="S130" s="1"/>
    </row>
    <row r="131" spans="1:19" s="4" customFormat="1" x14ac:dyDescent="0.25">
      <c r="A131" s="1"/>
      <c r="B131" s="1"/>
      <c r="C131" s="1"/>
      <c r="D131" s="1"/>
      <c r="E131" s="1"/>
      <c r="S131" s="1"/>
    </row>
    <row r="132" spans="1:19" s="4" customFormat="1" x14ac:dyDescent="0.25">
      <c r="A132" s="1"/>
      <c r="B132" s="1"/>
      <c r="C132" s="1"/>
      <c r="D132" s="1"/>
      <c r="E132" s="1"/>
      <c r="S132" s="1"/>
    </row>
    <row r="133" spans="1:19" s="4" customFormat="1" x14ac:dyDescent="0.25">
      <c r="A133" s="1"/>
      <c r="B133" s="1"/>
      <c r="C133" s="1"/>
      <c r="D133" s="1"/>
      <c r="E133" s="1"/>
      <c r="S133" s="1"/>
    </row>
    <row r="134" spans="1:19" s="4" customFormat="1" x14ac:dyDescent="0.25">
      <c r="A134" s="1"/>
      <c r="B134" s="1"/>
      <c r="C134" s="1"/>
      <c r="D134" s="1"/>
      <c r="E134" s="1"/>
      <c r="S134" s="1"/>
    </row>
    <row r="135" spans="1:19" s="4" customFormat="1" x14ac:dyDescent="0.25">
      <c r="A135" s="1"/>
      <c r="B135" s="1"/>
      <c r="C135" s="1"/>
      <c r="D135" s="1"/>
      <c r="E135" s="1"/>
      <c r="S135" s="1"/>
    </row>
    <row r="136" spans="1:19" s="4" customFormat="1" x14ac:dyDescent="0.25">
      <c r="A136" s="1"/>
      <c r="B136" s="1"/>
      <c r="C136" s="1"/>
      <c r="D136" s="1"/>
      <c r="E136" s="1"/>
      <c r="S136" s="1"/>
    </row>
    <row r="137" spans="1:19" s="4" customFormat="1" x14ac:dyDescent="0.25">
      <c r="A137" s="1"/>
      <c r="B137" s="1"/>
      <c r="C137" s="1"/>
      <c r="D137" s="1"/>
      <c r="E137" s="1"/>
      <c r="S137" s="1"/>
    </row>
    <row r="138" spans="1:19" s="4" customFormat="1" x14ac:dyDescent="0.25">
      <c r="A138" s="1"/>
      <c r="B138" s="1"/>
      <c r="C138" s="1"/>
      <c r="D138" s="1"/>
      <c r="E138" s="1"/>
      <c r="S138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9E209-D119-4C62-AAE0-84EDDDEEC9CF}">
  <dimension ref="A1:S138"/>
  <sheetViews>
    <sheetView topLeftCell="C1" zoomScale="85" zoomScaleNormal="85" workbookViewId="0">
      <selection activeCell="J9" sqref="J9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ht="90" x14ac:dyDescent="0.25">
      <c r="A8" s="8">
        <v>1</v>
      </c>
      <c r="B8" s="9" t="s">
        <v>67</v>
      </c>
      <c r="C8" s="10">
        <v>164377000</v>
      </c>
      <c r="D8" s="32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9" t="s">
        <v>25</v>
      </c>
    </row>
    <row r="9" spans="1:19" s="12" customFormat="1" ht="60" x14ac:dyDescent="0.25">
      <c r="A9" s="44"/>
      <c r="B9" s="45"/>
      <c r="C9" s="46"/>
      <c r="D9" s="47">
        <v>1</v>
      </c>
      <c r="E9" s="48" t="s">
        <v>68</v>
      </c>
      <c r="F9" s="46">
        <v>6067000</v>
      </c>
      <c r="G9" s="46"/>
      <c r="H9" s="46"/>
      <c r="I9" s="46"/>
      <c r="J9" s="46"/>
      <c r="K9" s="46"/>
      <c r="L9" s="46"/>
      <c r="M9" s="46">
        <v>4720000</v>
      </c>
      <c r="N9" s="46"/>
      <c r="O9" s="46"/>
      <c r="P9" s="46"/>
      <c r="Q9" s="46"/>
      <c r="R9" s="46"/>
      <c r="S9" s="45" t="s">
        <v>46</v>
      </c>
    </row>
    <row r="10" spans="1:19" s="12" customFormat="1" ht="60" x14ac:dyDescent="0.25">
      <c r="A10" s="44"/>
      <c r="B10" s="45"/>
      <c r="C10" s="46"/>
      <c r="D10" s="47"/>
      <c r="E10" s="48"/>
      <c r="F10" s="46"/>
      <c r="G10" s="46"/>
      <c r="H10" s="46"/>
      <c r="I10" s="46"/>
      <c r="J10" s="46"/>
      <c r="K10" s="46"/>
      <c r="L10" s="46"/>
      <c r="M10" s="46"/>
      <c r="N10" s="46">
        <v>1347000</v>
      </c>
      <c r="O10" s="46"/>
      <c r="P10" s="46"/>
      <c r="Q10" s="46"/>
      <c r="R10" s="46"/>
      <c r="S10" s="45" t="s">
        <v>47</v>
      </c>
    </row>
    <row r="11" spans="1:19" s="12" customFormat="1" ht="45" x14ac:dyDescent="0.25">
      <c r="A11" s="44"/>
      <c r="B11" s="45"/>
      <c r="C11" s="46"/>
      <c r="D11" s="47">
        <v>2</v>
      </c>
      <c r="E11" s="48" t="s">
        <v>69</v>
      </c>
      <c r="F11" s="46">
        <v>13410000</v>
      </c>
      <c r="G11" s="46"/>
      <c r="H11" s="46"/>
      <c r="I11" s="46"/>
      <c r="J11" s="46"/>
      <c r="K11" s="46"/>
      <c r="L11" s="46"/>
      <c r="M11" s="46">
        <v>13410000</v>
      </c>
      <c r="N11" s="46"/>
      <c r="O11" s="46"/>
      <c r="P11" s="46"/>
      <c r="Q11" s="46"/>
      <c r="R11" s="46"/>
      <c r="S11" s="45" t="s">
        <v>48</v>
      </c>
    </row>
    <row r="12" spans="1:19" s="12" customFormat="1" ht="45" x14ac:dyDescent="0.25">
      <c r="A12" s="44"/>
      <c r="B12" s="45"/>
      <c r="C12" s="46"/>
      <c r="D12" s="47">
        <v>3</v>
      </c>
      <c r="E12" s="48" t="s">
        <v>70</v>
      </c>
      <c r="F12" s="46">
        <v>2250000</v>
      </c>
      <c r="G12" s="46"/>
      <c r="H12" s="46"/>
      <c r="I12" s="46"/>
      <c r="J12" s="46"/>
      <c r="K12" s="46"/>
      <c r="L12" s="46"/>
      <c r="M12" s="46">
        <v>2250000</v>
      </c>
      <c r="N12" s="46"/>
      <c r="O12" s="46"/>
      <c r="P12" s="46"/>
      <c r="Q12" s="46"/>
      <c r="R12" s="46"/>
      <c r="S12" s="45" t="s">
        <v>48</v>
      </c>
    </row>
    <row r="13" spans="1:19" s="12" customFormat="1" ht="90" x14ac:dyDescent="0.25">
      <c r="A13" s="44"/>
      <c r="B13" s="45"/>
      <c r="C13" s="46"/>
      <c r="D13" s="47">
        <v>4</v>
      </c>
      <c r="E13" s="48" t="s">
        <v>71</v>
      </c>
      <c r="F13" s="46">
        <v>120600000</v>
      </c>
      <c r="G13" s="46"/>
      <c r="H13" s="46"/>
      <c r="I13" s="46"/>
      <c r="J13" s="46"/>
      <c r="K13" s="46"/>
      <c r="L13" s="46"/>
      <c r="M13" s="46"/>
      <c r="N13" s="46">
        <v>120600000</v>
      </c>
      <c r="O13" s="46"/>
      <c r="P13" s="46"/>
      <c r="Q13" s="46"/>
      <c r="R13" s="46"/>
      <c r="S13" s="45" t="s">
        <v>59</v>
      </c>
    </row>
    <row r="14" spans="1:19" s="12" customFormat="1" ht="60" x14ac:dyDescent="0.25">
      <c r="A14" s="44"/>
      <c r="B14" s="45"/>
      <c r="C14" s="46"/>
      <c r="D14" s="47">
        <v>5</v>
      </c>
      <c r="E14" s="48" t="s">
        <v>72</v>
      </c>
      <c r="F14" s="46">
        <v>15970000</v>
      </c>
      <c r="G14" s="46"/>
      <c r="H14" s="46"/>
      <c r="I14" s="46"/>
      <c r="J14" s="46"/>
      <c r="K14" s="46"/>
      <c r="L14" s="46">
        <v>15970000</v>
      </c>
      <c r="M14" s="46"/>
      <c r="N14" s="46"/>
      <c r="O14" s="46"/>
      <c r="P14" s="46"/>
      <c r="Q14" s="46"/>
      <c r="R14" s="46"/>
      <c r="S14" s="45" t="s">
        <v>50</v>
      </c>
    </row>
    <row r="15" spans="1:19" s="12" customFormat="1" ht="60" x14ac:dyDescent="0.25">
      <c r="A15" s="44"/>
      <c r="B15" s="45"/>
      <c r="C15" s="46"/>
      <c r="D15" s="47">
        <v>6</v>
      </c>
      <c r="E15" s="48" t="s">
        <v>73</v>
      </c>
      <c r="F15" s="46">
        <v>6080000</v>
      </c>
      <c r="G15" s="46"/>
      <c r="H15" s="46"/>
      <c r="I15" s="46"/>
      <c r="J15" s="46"/>
      <c r="K15" s="46"/>
      <c r="L15" s="46"/>
      <c r="M15" s="46"/>
      <c r="N15" s="46">
        <v>6080000</v>
      </c>
      <c r="O15" s="46"/>
      <c r="P15" s="46"/>
      <c r="Q15" s="46"/>
      <c r="R15" s="46"/>
      <c r="S15" s="45" t="s">
        <v>50</v>
      </c>
    </row>
    <row r="16" spans="1:19" s="12" customFormat="1" x14ac:dyDescent="0.25">
      <c r="A16" s="13"/>
      <c r="B16" s="14"/>
      <c r="C16" s="15"/>
      <c r="D16" s="33"/>
      <c r="E16" s="38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25"/>
    </row>
    <row r="17" spans="1:19" s="12" customFormat="1" x14ac:dyDescent="0.25">
      <c r="A17" s="13"/>
      <c r="B17" s="14"/>
      <c r="C17" s="15"/>
      <c r="D17" s="33"/>
      <c r="E17" s="38"/>
      <c r="F17" s="15"/>
      <c r="G17" s="18">
        <f>G18/$C$8*100</f>
        <v>0</v>
      </c>
      <c r="H17" s="19">
        <f t="shared" ref="H17:R17" si="0">H18/$C$8*100</f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9.7154711425564404</v>
      </c>
      <c r="M17" s="18">
        <f t="shared" si="0"/>
        <v>12.398328233268645</v>
      </c>
      <c r="N17" s="18">
        <f t="shared" si="0"/>
        <v>77.886200624174919</v>
      </c>
      <c r="O17" s="18">
        <f t="shared" si="0"/>
        <v>0</v>
      </c>
      <c r="P17" s="18">
        <f t="shared" si="0"/>
        <v>0</v>
      </c>
      <c r="Q17" s="18">
        <f t="shared" si="0"/>
        <v>0</v>
      </c>
      <c r="R17" s="20">
        <f t="shared" si="0"/>
        <v>0</v>
      </c>
      <c r="S17" s="21" t="s">
        <v>19</v>
      </c>
    </row>
    <row r="18" spans="1:19" s="12" customFormat="1" x14ac:dyDescent="0.25">
      <c r="A18" s="13"/>
      <c r="B18" s="14"/>
      <c r="C18" s="15"/>
      <c r="D18" s="33"/>
      <c r="E18" s="38"/>
      <c r="F18" s="15"/>
      <c r="G18" s="23">
        <f t="shared" ref="G18:R18" si="1">SUM(G8:G16)</f>
        <v>0</v>
      </c>
      <c r="H18" s="23">
        <f t="shared" si="1"/>
        <v>0</v>
      </c>
      <c r="I18" s="23">
        <f t="shared" si="1"/>
        <v>0</v>
      </c>
      <c r="J18" s="23">
        <f t="shared" si="1"/>
        <v>0</v>
      </c>
      <c r="K18" s="23">
        <f t="shared" si="1"/>
        <v>0</v>
      </c>
      <c r="L18" s="23">
        <f t="shared" si="1"/>
        <v>15970000</v>
      </c>
      <c r="M18" s="23">
        <f t="shared" si="1"/>
        <v>20380000</v>
      </c>
      <c r="N18" s="23">
        <f t="shared" si="1"/>
        <v>128027000</v>
      </c>
      <c r="O18" s="23">
        <f t="shared" si="1"/>
        <v>0</v>
      </c>
      <c r="P18" s="23">
        <f t="shared" si="1"/>
        <v>0</v>
      </c>
      <c r="Q18" s="23">
        <f t="shared" si="1"/>
        <v>0</v>
      </c>
      <c r="R18" s="23">
        <f t="shared" si="1"/>
        <v>0</v>
      </c>
      <c r="S18" s="24" t="s">
        <v>20</v>
      </c>
    </row>
    <row r="19" spans="1:19" s="12" customFormat="1" x14ac:dyDescent="0.25">
      <c r="A19" s="17"/>
      <c r="B19" s="25"/>
      <c r="C19" s="16"/>
      <c r="D19" s="34"/>
      <c r="E19" s="39"/>
      <c r="F19" s="22"/>
      <c r="G19" s="22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7"/>
    </row>
    <row r="20" spans="1:19" s="12" customFormat="1" x14ac:dyDescent="0.25">
      <c r="A20" s="26"/>
      <c r="B20" s="30" t="s">
        <v>18</v>
      </c>
      <c r="C20" s="27">
        <f>SUM(C8:C19)</f>
        <v>164377000</v>
      </c>
      <c r="D20" s="35"/>
      <c r="E20" s="40"/>
      <c r="F20" s="27"/>
      <c r="G20" s="28">
        <f>G18</f>
        <v>0</v>
      </c>
      <c r="H20" s="28">
        <f t="shared" ref="H20:R20" si="2">H18</f>
        <v>0</v>
      </c>
      <c r="I20" s="28">
        <f>I18</f>
        <v>0</v>
      </c>
      <c r="J20" s="28">
        <f t="shared" si="2"/>
        <v>0</v>
      </c>
      <c r="K20" s="28">
        <f t="shared" si="2"/>
        <v>0</v>
      </c>
      <c r="L20" s="28">
        <f t="shared" si="2"/>
        <v>15970000</v>
      </c>
      <c r="M20" s="28">
        <f t="shared" si="2"/>
        <v>20380000</v>
      </c>
      <c r="N20" s="28">
        <f t="shared" si="2"/>
        <v>128027000</v>
      </c>
      <c r="O20" s="28">
        <f t="shared" si="2"/>
        <v>0</v>
      </c>
      <c r="P20" s="28">
        <f t="shared" si="2"/>
        <v>0</v>
      </c>
      <c r="Q20" s="28">
        <f t="shared" si="2"/>
        <v>0</v>
      </c>
      <c r="R20" s="28">
        <f t="shared" si="2"/>
        <v>0</v>
      </c>
      <c r="S20" s="28">
        <f>SUM(G20:R20)</f>
        <v>164377000</v>
      </c>
    </row>
    <row r="21" spans="1:19" x14ac:dyDescent="0.25">
      <c r="S21" s="29" t="b">
        <f>S20=C20</f>
        <v>1</v>
      </c>
    </row>
    <row r="22" spans="1:19" x14ac:dyDescent="0.25">
      <c r="B22" s="2" t="s">
        <v>5</v>
      </c>
    </row>
    <row r="23" spans="1:19" x14ac:dyDescent="0.25">
      <c r="A23" s="3">
        <v>1</v>
      </c>
      <c r="B23" s="1" t="s">
        <v>6</v>
      </c>
      <c r="E23" s="1"/>
    </row>
    <row r="24" spans="1:19" x14ac:dyDescent="0.25">
      <c r="A24" s="3">
        <v>2</v>
      </c>
      <c r="B24" s="1" t="s">
        <v>8</v>
      </c>
      <c r="E24" s="1"/>
    </row>
    <row r="25" spans="1:19" x14ac:dyDescent="0.25">
      <c r="A25" s="3">
        <v>3</v>
      </c>
      <c r="B25" s="1" t="s">
        <v>9</v>
      </c>
      <c r="E25" s="1"/>
    </row>
    <row r="26" spans="1:19" x14ac:dyDescent="0.25">
      <c r="A26" s="3">
        <v>4</v>
      </c>
      <c r="B26" s="1" t="s">
        <v>7</v>
      </c>
      <c r="E26" s="1"/>
    </row>
    <row r="27" spans="1:19" x14ac:dyDescent="0.25">
      <c r="A27" s="3">
        <v>5</v>
      </c>
      <c r="B27" s="1" t="s">
        <v>13</v>
      </c>
      <c r="E27" s="1"/>
    </row>
    <row r="28" spans="1:19" x14ac:dyDescent="0.25">
      <c r="A28" s="3">
        <v>6</v>
      </c>
      <c r="B28" s="1" t="s">
        <v>14</v>
      </c>
      <c r="E28" s="1"/>
    </row>
    <row r="29" spans="1:19" x14ac:dyDescent="0.25">
      <c r="A29" s="3">
        <v>7</v>
      </c>
      <c r="B29" s="1" t="s">
        <v>15</v>
      </c>
      <c r="E29" s="1"/>
    </row>
    <row r="30" spans="1:19" x14ac:dyDescent="0.25">
      <c r="A30" s="3">
        <v>8</v>
      </c>
      <c r="B30" s="1" t="s">
        <v>16</v>
      </c>
      <c r="E30" s="1"/>
    </row>
    <row r="31" spans="1:19" x14ac:dyDescent="0.25">
      <c r="A31" s="3">
        <v>9</v>
      </c>
      <c r="B31" s="1" t="s">
        <v>17</v>
      </c>
      <c r="E31" s="1"/>
    </row>
    <row r="32" spans="1:19" x14ac:dyDescent="0.25">
      <c r="A32" s="3"/>
      <c r="B32" s="1"/>
      <c r="E32" s="1"/>
    </row>
    <row r="33" spans="1:19" x14ac:dyDescent="0.25">
      <c r="A33" s="3"/>
      <c r="B33" s="42" t="s">
        <v>42</v>
      </c>
      <c r="E33" s="1"/>
    </row>
    <row r="34" spans="1:19" x14ac:dyDescent="0.25">
      <c r="A34" s="3"/>
      <c r="B34" s="1"/>
      <c r="E34" s="1"/>
    </row>
    <row r="35" spans="1:19" x14ac:dyDescent="0.25">
      <c r="A35" s="3"/>
      <c r="B35" s="1"/>
      <c r="E35" s="1"/>
    </row>
    <row r="36" spans="1:19" s="4" customFormat="1" x14ac:dyDescent="0.25">
      <c r="A36" s="3"/>
      <c r="B36" s="1"/>
      <c r="C36" s="1"/>
      <c r="D36" s="1"/>
      <c r="E36" s="1"/>
      <c r="S36" s="1"/>
    </row>
    <row r="37" spans="1:19" s="4" customFormat="1" x14ac:dyDescent="0.25">
      <c r="A37" s="3"/>
      <c r="B37" s="1"/>
      <c r="C37" s="1"/>
      <c r="D37" s="1"/>
      <c r="E37" s="1"/>
      <c r="S37" s="1"/>
    </row>
    <row r="38" spans="1:19" s="4" customFormat="1" x14ac:dyDescent="0.25">
      <c r="A38" s="3"/>
      <c r="B38" s="1"/>
      <c r="C38" s="1"/>
      <c r="D38" s="1"/>
      <c r="E38" s="1"/>
      <c r="S38" s="1"/>
    </row>
    <row r="39" spans="1:19" s="4" customFormat="1" x14ac:dyDescent="0.25">
      <c r="A39" s="3"/>
      <c r="B39" s="1"/>
      <c r="C39" s="1"/>
      <c r="D39" s="1"/>
      <c r="E39" s="1"/>
      <c r="S39" s="1"/>
    </row>
    <row r="40" spans="1:19" s="4" customFormat="1" x14ac:dyDescent="0.25">
      <c r="A40" s="3"/>
      <c r="B40" s="1"/>
      <c r="C40" s="1"/>
      <c r="D40" s="1"/>
      <c r="E40" s="1"/>
      <c r="S40" s="1"/>
    </row>
    <row r="41" spans="1:19" s="4" customFormat="1" x14ac:dyDescent="0.25">
      <c r="A41" s="3"/>
      <c r="B41" s="1"/>
      <c r="C41" s="1"/>
      <c r="D41" s="1"/>
      <c r="E41" s="1"/>
      <c r="S41" s="1"/>
    </row>
    <row r="42" spans="1:19" s="4" customFormat="1" x14ac:dyDescent="0.25">
      <c r="A42" s="3"/>
      <c r="B42" s="1"/>
      <c r="C42" s="1"/>
      <c r="D42" s="1"/>
      <c r="E42" s="1"/>
      <c r="S42" s="1"/>
    </row>
    <row r="43" spans="1:19" s="4" customFormat="1" x14ac:dyDescent="0.25">
      <c r="A43" s="3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  <row r="124" spans="1:19" s="4" customFormat="1" x14ac:dyDescent="0.25">
      <c r="A124" s="1"/>
      <c r="B124" s="1"/>
      <c r="C124" s="1"/>
      <c r="D124" s="1"/>
      <c r="E124" s="1"/>
      <c r="S124" s="1"/>
    </row>
    <row r="125" spans="1:19" s="4" customFormat="1" x14ac:dyDescent="0.25">
      <c r="A125" s="1"/>
      <c r="B125" s="1"/>
      <c r="C125" s="1"/>
      <c r="D125" s="1"/>
      <c r="E125" s="1"/>
      <c r="S125" s="1"/>
    </row>
    <row r="126" spans="1:19" s="4" customFormat="1" x14ac:dyDescent="0.25">
      <c r="A126" s="1"/>
      <c r="B126" s="1"/>
      <c r="C126" s="1"/>
      <c r="D126" s="1"/>
      <c r="E126" s="1"/>
      <c r="S126" s="1"/>
    </row>
    <row r="127" spans="1:19" s="4" customFormat="1" x14ac:dyDescent="0.25">
      <c r="A127" s="1"/>
      <c r="B127" s="1"/>
      <c r="C127" s="1"/>
      <c r="D127" s="1"/>
      <c r="E127" s="1"/>
      <c r="S127" s="1"/>
    </row>
    <row r="128" spans="1:19" s="4" customFormat="1" x14ac:dyDescent="0.25">
      <c r="A128" s="1"/>
      <c r="B128" s="1"/>
      <c r="C128" s="1"/>
      <c r="D128" s="1"/>
      <c r="E128" s="1"/>
      <c r="S128" s="1"/>
    </row>
    <row r="129" spans="1:19" s="4" customFormat="1" x14ac:dyDescent="0.25">
      <c r="A129" s="1"/>
      <c r="B129" s="1"/>
      <c r="C129" s="1"/>
      <c r="D129" s="1"/>
      <c r="E129" s="1"/>
      <c r="S129" s="1"/>
    </row>
    <row r="130" spans="1:19" s="4" customFormat="1" x14ac:dyDescent="0.25">
      <c r="A130" s="1"/>
      <c r="B130" s="1"/>
      <c r="C130" s="1"/>
      <c r="D130" s="1"/>
      <c r="E130" s="1"/>
      <c r="S130" s="1"/>
    </row>
    <row r="131" spans="1:19" s="4" customFormat="1" x14ac:dyDescent="0.25">
      <c r="A131" s="1"/>
      <c r="B131" s="1"/>
      <c r="C131" s="1"/>
      <c r="D131" s="1"/>
      <c r="E131" s="1"/>
      <c r="S131" s="1"/>
    </row>
    <row r="132" spans="1:19" s="4" customFormat="1" x14ac:dyDescent="0.25">
      <c r="A132" s="1"/>
      <c r="B132" s="1"/>
      <c r="C132" s="1"/>
      <c r="D132" s="1"/>
      <c r="E132" s="1"/>
      <c r="S132" s="1"/>
    </row>
    <row r="133" spans="1:19" s="4" customFormat="1" x14ac:dyDescent="0.25">
      <c r="A133" s="1"/>
      <c r="B133" s="1"/>
      <c r="C133" s="1"/>
      <c r="D133" s="1"/>
      <c r="E133" s="1"/>
      <c r="S133" s="1"/>
    </row>
    <row r="134" spans="1:19" s="4" customFormat="1" x14ac:dyDescent="0.25">
      <c r="A134" s="1"/>
      <c r="B134" s="1"/>
      <c r="C134" s="1"/>
      <c r="D134" s="1"/>
      <c r="E134" s="1"/>
      <c r="S134" s="1"/>
    </row>
    <row r="135" spans="1:19" s="4" customFormat="1" x14ac:dyDescent="0.25">
      <c r="A135" s="1"/>
      <c r="B135" s="1"/>
      <c r="C135" s="1"/>
      <c r="D135" s="1"/>
      <c r="E135" s="1"/>
      <c r="S135" s="1"/>
    </row>
    <row r="136" spans="1:19" s="4" customFormat="1" x14ac:dyDescent="0.25">
      <c r="A136" s="1"/>
      <c r="B136" s="1"/>
      <c r="C136" s="1"/>
      <c r="D136" s="1"/>
      <c r="E136" s="1"/>
      <c r="S136" s="1"/>
    </row>
    <row r="137" spans="1:19" s="4" customFormat="1" x14ac:dyDescent="0.25">
      <c r="A137" s="1"/>
      <c r="B137" s="1"/>
      <c r="C137" s="1"/>
      <c r="D137" s="1"/>
      <c r="E137" s="1"/>
      <c r="S137" s="1"/>
    </row>
    <row r="138" spans="1:19" s="4" customFormat="1" x14ac:dyDescent="0.25">
      <c r="A138" s="1"/>
      <c r="B138" s="1"/>
      <c r="C138" s="1"/>
      <c r="D138" s="1"/>
      <c r="E138" s="1"/>
      <c r="S138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AFCFE-18E4-45AF-8799-D5E8F69CA259}">
  <dimension ref="A1:S150"/>
  <sheetViews>
    <sheetView topLeftCell="C1" zoomScale="85" zoomScaleNormal="85" workbookViewId="0">
      <pane ySplit="1905" activePane="bottomLeft"/>
      <selection activeCell="C1" sqref="C1"/>
      <selection pane="bottomLeft" activeCell="P24" sqref="P24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x14ac:dyDescent="0.25">
      <c r="A8" s="8">
        <v>1</v>
      </c>
      <c r="B8" s="9" t="s">
        <v>74</v>
      </c>
      <c r="C8" s="10">
        <v>304567000</v>
      </c>
      <c r="D8" s="32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9" t="s">
        <v>25</v>
      </c>
    </row>
    <row r="9" spans="1:19" s="12" customFormat="1" ht="60" x14ac:dyDescent="0.25">
      <c r="A9" s="44"/>
      <c r="B9" s="45"/>
      <c r="C9" s="46"/>
      <c r="D9" s="47">
        <v>1</v>
      </c>
      <c r="E9" s="48" t="s">
        <v>75</v>
      </c>
      <c r="F9" s="46">
        <v>74685000</v>
      </c>
      <c r="G9" s="46"/>
      <c r="H9" s="46"/>
      <c r="I9" s="46"/>
      <c r="J9" s="46">
        <v>8880000</v>
      </c>
      <c r="K9" s="46"/>
      <c r="L9" s="46"/>
      <c r="M9" s="46"/>
      <c r="N9" s="46"/>
      <c r="O9" s="46"/>
      <c r="P9" s="46"/>
      <c r="Q9" s="46"/>
      <c r="R9" s="46"/>
      <c r="S9" s="45" t="s">
        <v>46</v>
      </c>
    </row>
    <row r="10" spans="1:19" s="12" customFormat="1" ht="60" x14ac:dyDescent="0.25">
      <c r="A10" s="44"/>
      <c r="B10" s="45"/>
      <c r="C10" s="46"/>
      <c r="D10" s="47"/>
      <c r="E10" s="48"/>
      <c r="F10" s="46"/>
      <c r="G10" s="46"/>
      <c r="H10" s="46"/>
      <c r="I10" s="46"/>
      <c r="J10" s="46">
        <v>690000</v>
      </c>
      <c r="K10" s="46"/>
      <c r="L10" s="46"/>
      <c r="M10" s="46"/>
      <c r="N10" s="46"/>
      <c r="O10" s="46"/>
      <c r="P10" s="46"/>
      <c r="Q10" s="46"/>
      <c r="R10" s="46"/>
      <c r="S10" s="45" t="s">
        <v>47</v>
      </c>
    </row>
    <row r="11" spans="1:19" s="12" customFormat="1" ht="45" x14ac:dyDescent="0.25">
      <c r="A11" s="44"/>
      <c r="B11" s="45"/>
      <c r="C11" s="46"/>
      <c r="D11" s="47"/>
      <c r="E11" s="48"/>
      <c r="F11" s="46"/>
      <c r="G11" s="46"/>
      <c r="H11" s="46"/>
      <c r="I11" s="46"/>
      <c r="J11" s="46">
        <v>9120000</v>
      </c>
      <c r="K11" s="46"/>
      <c r="L11" s="46"/>
      <c r="M11" s="46"/>
      <c r="N11" s="46"/>
      <c r="O11" s="46"/>
      <c r="P11" s="46"/>
      <c r="Q11" s="46"/>
      <c r="R11" s="46"/>
      <c r="S11" s="45" t="s">
        <v>48</v>
      </c>
    </row>
    <row r="12" spans="1:19" s="12" customFormat="1" ht="90" x14ac:dyDescent="0.25">
      <c r="A12" s="44"/>
      <c r="B12" s="45"/>
      <c r="C12" s="46"/>
      <c r="D12" s="47"/>
      <c r="E12" s="48"/>
      <c r="F12" s="46"/>
      <c r="G12" s="46"/>
      <c r="H12" s="46"/>
      <c r="I12" s="46"/>
      <c r="J12" s="46">
        <v>5400000</v>
      </c>
      <c r="K12" s="46"/>
      <c r="L12" s="46"/>
      <c r="M12" s="46"/>
      <c r="N12" s="46"/>
      <c r="O12" s="46"/>
      <c r="P12" s="46"/>
      <c r="Q12" s="46"/>
      <c r="R12" s="46"/>
      <c r="S12" s="45" t="s">
        <v>51</v>
      </c>
    </row>
    <row r="13" spans="1:19" s="12" customFormat="1" ht="45" x14ac:dyDescent="0.25">
      <c r="A13" s="44"/>
      <c r="B13" s="45"/>
      <c r="C13" s="46"/>
      <c r="D13" s="47"/>
      <c r="E13" s="48"/>
      <c r="F13" s="46"/>
      <c r="G13" s="46"/>
      <c r="H13" s="46"/>
      <c r="I13" s="46"/>
      <c r="J13" s="46">
        <v>2350000</v>
      </c>
      <c r="K13" s="46"/>
      <c r="L13" s="46"/>
      <c r="M13" s="46"/>
      <c r="N13" s="46"/>
      <c r="O13" s="46"/>
      <c r="P13" s="46"/>
      <c r="Q13" s="46"/>
      <c r="R13" s="46"/>
      <c r="S13" s="45" t="s">
        <v>52</v>
      </c>
    </row>
    <row r="14" spans="1:19" s="12" customFormat="1" ht="30" x14ac:dyDescent="0.25">
      <c r="A14" s="44"/>
      <c r="B14" s="45"/>
      <c r="C14" s="46"/>
      <c r="D14" s="47"/>
      <c r="E14" s="48"/>
      <c r="F14" s="46"/>
      <c r="G14" s="46"/>
      <c r="H14" s="46"/>
      <c r="I14" s="46"/>
      <c r="J14" s="46">
        <v>3800000</v>
      </c>
      <c r="K14" s="46"/>
      <c r="L14" s="46"/>
      <c r="M14" s="46"/>
      <c r="N14" s="46"/>
      <c r="O14" s="46"/>
      <c r="P14" s="46"/>
      <c r="Q14" s="46"/>
      <c r="R14" s="46"/>
      <c r="S14" s="45" t="s">
        <v>77</v>
      </c>
    </row>
    <row r="15" spans="1:19" s="12" customFormat="1" ht="45" x14ac:dyDescent="0.25">
      <c r="A15" s="44"/>
      <c r="B15" s="45"/>
      <c r="C15" s="46"/>
      <c r="D15" s="47"/>
      <c r="E15" s="48"/>
      <c r="F15" s="46"/>
      <c r="G15" s="46">
        <v>21070000</v>
      </c>
      <c r="H15" s="46"/>
      <c r="I15" s="46"/>
      <c r="J15" s="46"/>
      <c r="K15" s="46">
        <v>23375000</v>
      </c>
      <c r="L15" s="46"/>
      <c r="M15" s="46"/>
      <c r="N15" s="46"/>
      <c r="O15" s="46"/>
      <c r="P15" s="46"/>
      <c r="Q15" s="46"/>
      <c r="R15" s="46"/>
      <c r="S15" s="45" t="s">
        <v>50</v>
      </c>
    </row>
    <row r="16" spans="1:19" s="12" customFormat="1" x14ac:dyDescent="0.25">
      <c r="A16" s="44"/>
      <c r="B16" s="45"/>
      <c r="C16" s="46"/>
      <c r="D16" s="47"/>
      <c r="E16" s="48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5"/>
    </row>
    <row r="17" spans="1:19" s="12" customFormat="1" ht="45" x14ac:dyDescent="0.25">
      <c r="A17" s="44"/>
      <c r="B17" s="45"/>
      <c r="C17" s="46"/>
      <c r="D17" s="47">
        <v>2</v>
      </c>
      <c r="E17" s="48" t="s">
        <v>76</v>
      </c>
      <c r="F17" s="46">
        <v>13320000</v>
      </c>
      <c r="G17" s="46"/>
      <c r="H17" s="46"/>
      <c r="I17" s="46">
        <v>4400000</v>
      </c>
      <c r="J17" s="46"/>
      <c r="K17" s="46"/>
      <c r="L17" s="46">
        <v>4400000</v>
      </c>
      <c r="M17" s="46"/>
      <c r="N17" s="46"/>
      <c r="O17" s="46">
        <v>4520000</v>
      </c>
      <c r="P17" s="46"/>
      <c r="Q17" s="46"/>
      <c r="R17" s="46"/>
      <c r="S17" s="45" t="s">
        <v>48</v>
      </c>
    </row>
    <row r="18" spans="1:19" s="12" customFormat="1" ht="45" x14ac:dyDescent="0.25">
      <c r="A18" s="44"/>
      <c r="B18" s="45"/>
      <c r="C18" s="46"/>
      <c r="D18" s="47">
        <v>3</v>
      </c>
      <c r="E18" s="48" t="s">
        <v>78</v>
      </c>
      <c r="F18" s="46">
        <v>52980000</v>
      </c>
      <c r="G18" s="46">
        <v>32578400</v>
      </c>
      <c r="H18" s="46"/>
      <c r="I18" s="46"/>
      <c r="J18" s="46"/>
      <c r="K18" s="46"/>
      <c r="L18" s="46"/>
      <c r="M18" s="46">
        <v>20401600</v>
      </c>
      <c r="N18" s="46"/>
      <c r="O18" s="46"/>
      <c r="P18" s="46"/>
      <c r="Q18" s="46"/>
      <c r="R18" s="46"/>
      <c r="S18" s="45" t="s">
        <v>50</v>
      </c>
    </row>
    <row r="19" spans="1:19" s="12" customFormat="1" ht="45" x14ac:dyDescent="0.25">
      <c r="A19" s="44"/>
      <c r="B19" s="45"/>
      <c r="C19" s="46"/>
      <c r="D19" s="47">
        <v>4</v>
      </c>
      <c r="E19" s="48" t="s">
        <v>79</v>
      </c>
      <c r="F19" s="46">
        <v>17070000</v>
      </c>
      <c r="G19" s="46"/>
      <c r="H19" s="46"/>
      <c r="I19" s="46"/>
      <c r="J19" s="46">
        <v>17070000</v>
      </c>
      <c r="K19" s="46"/>
      <c r="L19" s="46"/>
      <c r="M19" s="46"/>
      <c r="N19" s="46"/>
      <c r="O19" s="46"/>
      <c r="P19" s="46"/>
      <c r="Q19" s="46"/>
      <c r="R19" s="46"/>
      <c r="S19" s="45" t="s">
        <v>50</v>
      </c>
    </row>
    <row r="20" spans="1:19" s="12" customFormat="1" ht="90" x14ac:dyDescent="0.25">
      <c r="A20" s="44"/>
      <c r="B20" s="45"/>
      <c r="C20" s="46"/>
      <c r="D20" s="47">
        <v>5</v>
      </c>
      <c r="E20" s="48" t="s">
        <v>80</v>
      </c>
      <c r="F20" s="46">
        <v>111600000</v>
      </c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>
        <v>111600000</v>
      </c>
      <c r="R20" s="46"/>
      <c r="S20" s="45" t="s">
        <v>59</v>
      </c>
    </row>
    <row r="21" spans="1:19" s="12" customFormat="1" x14ac:dyDescent="0.25">
      <c r="A21" s="44"/>
      <c r="B21" s="45"/>
      <c r="C21" s="46"/>
      <c r="D21" s="47"/>
      <c r="E21" s="48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5"/>
    </row>
    <row r="22" spans="1:19" s="12" customFormat="1" ht="60" x14ac:dyDescent="0.25">
      <c r="A22" s="44"/>
      <c r="B22" s="45"/>
      <c r="C22" s="46"/>
      <c r="D22" s="47">
        <v>6</v>
      </c>
      <c r="E22" s="48" t="s">
        <v>81</v>
      </c>
      <c r="F22" s="46">
        <v>34912000</v>
      </c>
      <c r="G22" s="46"/>
      <c r="H22" s="46"/>
      <c r="I22" s="46"/>
      <c r="J22" s="46"/>
      <c r="K22" s="46"/>
      <c r="L22" s="46">
        <v>1200000</v>
      </c>
      <c r="M22" s="46"/>
      <c r="N22" s="46"/>
      <c r="O22" s="46"/>
      <c r="P22" s="46"/>
      <c r="Q22" s="46"/>
      <c r="R22" s="46"/>
      <c r="S22" s="45" t="s">
        <v>47</v>
      </c>
    </row>
    <row r="23" spans="1:19" s="12" customFormat="1" ht="45" x14ac:dyDescent="0.25">
      <c r="A23" s="44"/>
      <c r="B23" s="45"/>
      <c r="C23" s="46"/>
      <c r="D23" s="47"/>
      <c r="E23" s="48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>
        <v>5670000</v>
      </c>
      <c r="Q23" s="46"/>
      <c r="R23" s="46"/>
      <c r="S23" s="45" t="s">
        <v>48</v>
      </c>
    </row>
    <row r="24" spans="1:19" s="12" customFormat="1" ht="90" x14ac:dyDescent="0.25">
      <c r="A24" s="44"/>
      <c r="B24" s="45"/>
      <c r="C24" s="46"/>
      <c r="D24" s="47"/>
      <c r="E24" s="48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>
        <v>2700000</v>
      </c>
      <c r="Q24" s="46"/>
      <c r="R24" s="46"/>
      <c r="S24" s="45" t="s">
        <v>51</v>
      </c>
    </row>
    <row r="25" spans="1:19" s="12" customFormat="1" ht="45" x14ac:dyDescent="0.25">
      <c r="A25" s="44"/>
      <c r="B25" s="45"/>
      <c r="C25" s="46"/>
      <c r="D25" s="47"/>
      <c r="E25" s="48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>
        <v>1750000</v>
      </c>
      <c r="Q25" s="46"/>
      <c r="R25" s="46"/>
      <c r="S25" s="45" t="s">
        <v>52</v>
      </c>
    </row>
    <row r="26" spans="1:19" s="12" customFormat="1" ht="30" x14ac:dyDescent="0.25">
      <c r="A26" s="44"/>
      <c r="B26" s="45"/>
      <c r="C26" s="46"/>
      <c r="D26" s="47"/>
      <c r="E26" s="48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>
        <v>2600000</v>
      </c>
      <c r="Q26" s="46"/>
      <c r="R26" s="46"/>
      <c r="S26" s="45" t="s">
        <v>77</v>
      </c>
    </row>
    <row r="27" spans="1:19" s="12" customFormat="1" ht="45" x14ac:dyDescent="0.25">
      <c r="A27" s="44"/>
      <c r="B27" s="45"/>
      <c r="C27" s="46"/>
      <c r="D27" s="47"/>
      <c r="E27" s="48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>
        <v>20992000</v>
      </c>
      <c r="Q27" s="46"/>
      <c r="R27" s="46"/>
      <c r="S27" s="45" t="s">
        <v>50</v>
      </c>
    </row>
    <row r="28" spans="1:19" s="12" customFormat="1" x14ac:dyDescent="0.25">
      <c r="A28" s="13"/>
      <c r="B28" s="14"/>
      <c r="C28" s="15"/>
      <c r="D28" s="33"/>
      <c r="E28" s="38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25"/>
    </row>
    <row r="29" spans="1:19" s="12" customFormat="1" x14ac:dyDescent="0.25">
      <c r="A29" s="13"/>
      <c r="B29" s="14"/>
      <c r="C29" s="15"/>
      <c r="D29" s="33"/>
      <c r="E29" s="38"/>
      <c r="F29" s="15"/>
      <c r="G29" s="18">
        <f>G30/$C$8*100</f>
        <v>17.614646366809271</v>
      </c>
      <c r="H29" s="19">
        <f t="shared" ref="H29:R29" si="0">H30/$C$8*100</f>
        <v>0</v>
      </c>
      <c r="I29" s="18">
        <f t="shared" si="0"/>
        <v>1.4446739141141358</v>
      </c>
      <c r="J29" s="18">
        <f t="shared" si="0"/>
        <v>15.533527926531765</v>
      </c>
      <c r="K29" s="18">
        <f t="shared" si="0"/>
        <v>7.6748301687313463</v>
      </c>
      <c r="L29" s="18">
        <f t="shared" si="0"/>
        <v>1.8386758906907184</v>
      </c>
      <c r="M29" s="18">
        <f t="shared" si="0"/>
        <v>6.6985589377706711</v>
      </c>
      <c r="N29" s="18">
        <f t="shared" si="0"/>
        <v>0</v>
      </c>
      <c r="O29" s="18">
        <f t="shared" si="0"/>
        <v>1.4840741117717942</v>
      </c>
      <c r="P29" s="18">
        <f t="shared" si="0"/>
        <v>11.068828861958124</v>
      </c>
      <c r="Q29" s="18">
        <f t="shared" si="0"/>
        <v>36.642183821622169</v>
      </c>
      <c r="R29" s="20">
        <f t="shared" si="0"/>
        <v>0</v>
      </c>
      <c r="S29" s="21" t="s">
        <v>19</v>
      </c>
    </row>
    <row r="30" spans="1:19" s="12" customFormat="1" x14ac:dyDescent="0.25">
      <c r="A30" s="13"/>
      <c r="B30" s="14"/>
      <c r="C30" s="15"/>
      <c r="D30" s="33"/>
      <c r="E30" s="38"/>
      <c r="F30" s="15"/>
      <c r="G30" s="23">
        <f t="shared" ref="G30:R30" si="1">SUM(G8:G28)</f>
        <v>53648400</v>
      </c>
      <c r="H30" s="23">
        <f t="shared" si="1"/>
        <v>0</v>
      </c>
      <c r="I30" s="23">
        <f t="shared" si="1"/>
        <v>4400000</v>
      </c>
      <c r="J30" s="23">
        <f t="shared" si="1"/>
        <v>47310000</v>
      </c>
      <c r="K30" s="23">
        <f t="shared" si="1"/>
        <v>23375000</v>
      </c>
      <c r="L30" s="23">
        <f t="shared" si="1"/>
        <v>5600000</v>
      </c>
      <c r="M30" s="23">
        <f t="shared" si="1"/>
        <v>20401600</v>
      </c>
      <c r="N30" s="23">
        <f t="shared" si="1"/>
        <v>0</v>
      </c>
      <c r="O30" s="23">
        <f t="shared" si="1"/>
        <v>4520000</v>
      </c>
      <c r="P30" s="23">
        <f t="shared" si="1"/>
        <v>33712000</v>
      </c>
      <c r="Q30" s="23">
        <f t="shared" si="1"/>
        <v>111600000</v>
      </c>
      <c r="R30" s="23">
        <f t="shared" si="1"/>
        <v>0</v>
      </c>
      <c r="S30" s="24" t="s">
        <v>20</v>
      </c>
    </row>
    <row r="31" spans="1:19" s="12" customFormat="1" x14ac:dyDescent="0.25">
      <c r="A31" s="17"/>
      <c r="B31" s="25"/>
      <c r="C31" s="16"/>
      <c r="D31" s="34"/>
      <c r="E31" s="39"/>
      <c r="F31" s="22"/>
      <c r="G31" s="22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7"/>
    </row>
    <row r="32" spans="1:19" s="12" customFormat="1" x14ac:dyDescent="0.25">
      <c r="A32" s="26"/>
      <c r="B32" s="30" t="s">
        <v>18</v>
      </c>
      <c r="C32" s="27">
        <f>SUM(C8:C31)</f>
        <v>304567000</v>
      </c>
      <c r="D32" s="35"/>
      <c r="E32" s="40"/>
      <c r="F32" s="27"/>
      <c r="G32" s="28">
        <f>G30</f>
        <v>53648400</v>
      </c>
      <c r="H32" s="28">
        <f t="shared" ref="H32:R32" si="2">H30</f>
        <v>0</v>
      </c>
      <c r="I32" s="28">
        <f>I30</f>
        <v>4400000</v>
      </c>
      <c r="J32" s="28">
        <f t="shared" si="2"/>
        <v>47310000</v>
      </c>
      <c r="K32" s="28">
        <f t="shared" si="2"/>
        <v>23375000</v>
      </c>
      <c r="L32" s="28">
        <f t="shared" si="2"/>
        <v>5600000</v>
      </c>
      <c r="M32" s="28">
        <f t="shared" si="2"/>
        <v>20401600</v>
      </c>
      <c r="N32" s="28">
        <f t="shared" si="2"/>
        <v>0</v>
      </c>
      <c r="O32" s="28">
        <f t="shared" si="2"/>
        <v>4520000</v>
      </c>
      <c r="P32" s="28">
        <f t="shared" si="2"/>
        <v>33712000</v>
      </c>
      <c r="Q32" s="28">
        <f t="shared" si="2"/>
        <v>111600000</v>
      </c>
      <c r="R32" s="28">
        <f t="shared" si="2"/>
        <v>0</v>
      </c>
      <c r="S32" s="28">
        <f>SUM(G32:R32)</f>
        <v>304567000</v>
      </c>
    </row>
    <row r="33" spans="1:19" x14ac:dyDescent="0.25">
      <c r="S33" s="29" t="b">
        <f>S32=C32</f>
        <v>1</v>
      </c>
    </row>
    <row r="34" spans="1:19" x14ac:dyDescent="0.25">
      <c r="B34" s="2" t="s">
        <v>5</v>
      </c>
    </row>
    <row r="35" spans="1:19" x14ac:dyDescent="0.25">
      <c r="A35" s="3">
        <v>1</v>
      </c>
      <c r="B35" s="1" t="s">
        <v>6</v>
      </c>
      <c r="E35" s="1"/>
    </row>
    <row r="36" spans="1:19" x14ac:dyDescent="0.25">
      <c r="A36" s="3">
        <v>2</v>
      </c>
      <c r="B36" s="1" t="s">
        <v>8</v>
      </c>
      <c r="E36" s="1"/>
    </row>
    <row r="37" spans="1:19" x14ac:dyDescent="0.25">
      <c r="A37" s="3">
        <v>3</v>
      </c>
      <c r="B37" s="1" t="s">
        <v>9</v>
      </c>
      <c r="E37" s="1"/>
    </row>
    <row r="38" spans="1:19" x14ac:dyDescent="0.25">
      <c r="A38" s="3">
        <v>4</v>
      </c>
      <c r="B38" s="1" t="s">
        <v>7</v>
      </c>
      <c r="E38" s="1"/>
    </row>
    <row r="39" spans="1:19" x14ac:dyDescent="0.25">
      <c r="A39" s="3">
        <v>5</v>
      </c>
      <c r="B39" s="1" t="s">
        <v>13</v>
      </c>
      <c r="E39" s="1"/>
    </row>
    <row r="40" spans="1:19" x14ac:dyDescent="0.25">
      <c r="A40" s="3">
        <v>6</v>
      </c>
      <c r="B40" s="1" t="s">
        <v>14</v>
      </c>
      <c r="E40" s="1"/>
    </row>
    <row r="41" spans="1:19" x14ac:dyDescent="0.25">
      <c r="A41" s="3">
        <v>7</v>
      </c>
      <c r="B41" s="1" t="s">
        <v>15</v>
      </c>
      <c r="E41" s="1"/>
    </row>
    <row r="42" spans="1:19" x14ac:dyDescent="0.25">
      <c r="A42" s="3">
        <v>8</v>
      </c>
      <c r="B42" s="1" t="s">
        <v>16</v>
      </c>
      <c r="E42" s="1"/>
    </row>
    <row r="43" spans="1:19" x14ac:dyDescent="0.25">
      <c r="A43" s="3">
        <v>9</v>
      </c>
      <c r="B43" s="1" t="s">
        <v>17</v>
      </c>
      <c r="E43" s="1"/>
    </row>
    <row r="44" spans="1:19" x14ac:dyDescent="0.25">
      <c r="A44" s="3"/>
      <c r="B44" s="1"/>
      <c r="E44" s="1"/>
    </row>
    <row r="45" spans="1:19" x14ac:dyDescent="0.25">
      <c r="A45" s="3"/>
      <c r="B45" s="42" t="s">
        <v>42</v>
      </c>
      <c r="E45" s="1"/>
    </row>
    <row r="46" spans="1:19" x14ac:dyDescent="0.25">
      <c r="A46" s="3"/>
      <c r="B46" s="1"/>
      <c r="E46" s="1"/>
    </row>
    <row r="47" spans="1:19" x14ac:dyDescent="0.25">
      <c r="A47" s="3"/>
      <c r="B47" s="1"/>
      <c r="E47" s="1"/>
    </row>
    <row r="48" spans="1:19" s="4" customFormat="1" x14ac:dyDescent="0.25">
      <c r="A48" s="3"/>
      <c r="B48" s="1"/>
      <c r="C48" s="1"/>
      <c r="D48" s="1"/>
      <c r="E48" s="1"/>
      <c r="S48" s="1"/>
    </row>
    <row r="49" spans="1:19" s="4" customFormat="1" x14ac:dyDescent="0.25">
      <c r="A49" s="3"/>
      <c r="B49" s="1"/>
      <c r="C49" s="1"/>
      <c r="D49" s="1"/>
      <c r="E49" s="1"/>
      <c r="S49" s="1"/>
    </row>
    <row r="50" spans="1:19" s="4" customFormat="1" x14ac:dyDescent="0.25">
      <c r="A50" s="3"/>
      <c r="B50" s="1"/>
      <c r="C50" s="1"/>
      <c r="D50" s="1"/>
      <c r="E50" s="1"/>
      <c r="S50" s="1"/>
    </row>
    <row r="51" spans="1:19" s="4" customFormat="1" x14ac:dyDescent="0.25">
      <c r="A51" s="3"/>
      <c r="B51" s="1"/>
      <c r="C51" s="1"/>
      <c r="D51" s="1"/>
      <c r="E51" s="1"/>
      <c r="S51" s="1"/>
    </row>
    <row r="52" spans="1:19" s="4" customFormat="1" x14ac:dyDescent="0.25">
      <c r="A52" s="3"/>
      <c r="B52" s="1"/>
      <c r="C52" s="1"/>
      <c r="D52" s="1"/>
      <c r="E52" s="1"/>
      <c r="S52" s="1"/>
    </row>
    <row r="53" spans="1:19" s="4" customFormat="1" x14ac:dyDescent="0.25">
      <c r="A53" s="3"/>
      <c r="B53" s="1"/>
      <c r="C53" s="1"/>
      <c r="D53" s="1"/>
      <c r="E53" s="1"/>
      <c r="S53" s="1"/>
    </row>
    <row r="54" spans="1:19" s="4" customFormat="1" x14ac:dyDescent="0.25">
      <c r="A54" s="3"/>
      <c r="B54" s="1"/>
      <c r="C54" s="1"/>
      <c r="D54" s="1"/>
      <c r="E54" s="1"/>
      <c r="S54" s="1"/>
    </row>
    <row r="55" spans="1:19" s="4" customFormat="1" x14ac:dyDescent="0.25">
      <c r="A55" s="3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  <row r="124" spans="1:19" s="4" customFormat="1" x14ac:dyDescent="0.25">
      <c r="A124" s="1"/>
      <c r="B124" s="1"/>
      <c r="C124" s="1"/>
      <c r="D124" s="1"/>
      <c r="E124" s="1"/>
      <c r="S124" s="1"/>
    </row>
    <row r="125" spans="1:19" s="4" customFormat="1" x14ac:dyDescent="0.25">
      <c r="A125" s="1"/>
      <c r="B125" s="1"/>
      <c r="C125" s="1"/>
      <c r="D125" s="1"/>
      <c r="E125" s="1"/>
      <c r="S125" s="1"/>
    </row>
    <row r="126" spans="1:19" s="4" customFormat="1" x14ac:dyDescent="0.25">
      <c r="A126" s="1"/>
      <c r="B126" s="1"/>
      <c r="C126" s="1"/>
      <c r="D126" s="1"/>
      <c r="E126" s="1"/>
      <c r="S126" s="1"/>
    </row>
    <row r="127" spans="1:19" s="4" customFormat="1" x14ac:dyDescent="0.25">
      <c r="A127" s="1"/>
      <c r="B127" s="1"/>
      <c r="C127" s="1"/>
      <c r="D127" s="1"/>
      <c r="E127" s="1"/>
      <c r="S127" s="1"/>
    </row>
    <row r="128" spans="1:19" s="4" customFormat="1" x14ac:dyDescent="0.25">
      <c r="A128" s="1"/>
      <c r="B128" s="1"/>
      <c r="C128" s="1"/>
      <c r="D128" s="1"/>
      <c r="E128" s="1"/>
      <c r="S128" s="1"/>
    </row>
    <row r="129" spans="1:19" s="4" customFormat="1" x14ac:dyDescent="0.25">
      <c r="A129" s="1"/>
      <c r="B129" s="1"/>
      <c r="C129" s="1"/>
      <c r="D129" s="1"/>
      <c r="E129" s="1"/>
      <c r="S129" s="1"/>
    </row>
    <row r="130" spans="1:19" s="4" customFormat="1" x14ac:dyDescent="0.25">
      <c r="A130" s="1"/>
      <c r="B130" s="1"/>
      <c r="C130" s="1"/>
      <c r="D130" s="1"/>
      <c r="E130" s="1"/>
      <c r="S130" s="1"/>
    </row>
    <row r="131" spans="1:19" s="4" customFormat="1" x14ac:dyDescent="0.25">
      <c r="A131" s="1"/>
      <c r="B131" s="1"/>
      <c r="C131" s="1"/>
      <c r="D131" s="1"/>
      <c r="E131" s="1"/>
      <c r="S131" s="1"/>
    </row>
    <row r="132" spans="1:19" s="4" customFormat="1" x14ac:dyDescent="0.25">
      <c r="A132" s="1"/>
      <c r="B132" s="1"/>
      <c r="C132" s="1"/>
      <c r="D132" s="1"/>
      <c r="E132" s="1"/>
      <c r="S132" s="1"/>
    </row>
    <row r="133" spans="1:19" s="4" customFormat="1" x14ac:dyDescent="0.25">
      <c r="A133" s="1"/>
      <c r="B133" s="1"/>
      <c r="C133" s="1"/>
      <c r="D133" s="1"/>
      <c r="E133" s="1"/>
      <c r="S133" s="1"/>
    </row>
    <row r="134" spans="1:19" s="4" customFormat="1" x14ac:dyDescent="0.25">
      <c r="A134" s="1"/>
      <c r="B134" s="1"/>
      <c r="C134" s="1"/>
      <c r="D134" s="1"/>
      <c r="E134" s="1"/>
      <c r="S134" s="1"/>
    </row>
    <row r="135" spans="1:19" s="4" customFormat="1" x14ac:dyDescent="0.25">
      <c r="A135" s="1"/>
      <c r="B135" s="1"/>
      <c r="C135" s="1"/>
      <c r="D135" s="1"/>
      <c r="E135" s="1"/>
      <c r="S135" s="1"/>
    </row>
    <row r="136" spans="1:19" s="4" customFormat="1" x14ac:dyDescent="0.25">
      <c r="A136" s="1"/>
      <c r="B136" s="1"/>
      <c r="C136" s="1"/>
      <c r="D136" s="1"/>
      <c r="E136" s="1"/>
      <c r="S136" s="1"/>
    </row>
    <row r="137" spans="1:19" s="4" customFormat="1" x14ac:dyDescent="0.25">
      <c r="A137" s="1"/>
      <c r="B137" s="1"/>
      <c r="C137" s="1"/>
      <c r="D137" s="1"/>
      <c r="E137" s="1"/>
      <c r="S137" s="1"/>
    </row>
    <row r="138" spans="1:19" s="4" customFormat="1" x14ac:dyDescent="0.25">
      <c r="A138" s="1"/>
      <c r="B138" s="1"/>
      <c r="C138" s="1"/>
      <c r="D138" s="1"/>
      <c r="E138" s="1"/>
      <c r="S138" s="1"/>
    </row>
    <row r="139" spans="1:19" s="4" customFormat="1" x14ac:dyDescent="0.25">
      <c r="A139" s="1"/>
      <c r="B139" s="1"/>
      <c r="C139" s="1"/>
      <c r="D139" s="1"/>
      <c r="E139" s="1"/>
      <c r="S139" s="1"/>
    </row>
    <row r="140" spans="1:19" s="4" customFormat="1" x14ac:dyDescent="0.25">
      <c r="A140" s="1"/>
      <c r="B140" s="1"/>
      <c r="C140" s="1"/>
      <c r="D140" s="1"/>
      <c r="E140" s="1"/>
      <c r="S140" s="1"/>
    </row>
    <row r="141" spans="1:19" s="4" customFormat="1" x14ac:dyDescent="0.25">
      <c r="A141" s="1"/>
      <c r="B141" s="1"/>
      <c r="C141" s="1"/>
      <c r="D141" s="1"/>
      <c r="E141" s="1"/>
      <c r="S141" s="1"/>
    </row>
    <row r="142" spans="1:19" s="4" customFormat="1" x14ac:dyDescent="0.25">
      <c r="A142" s="1"/>
      <c r="B142" s="1"/>
      <c r="C142" s="1"/>
      <c r="D142" s="1"/>
      <c r="E142" s="1"/>
      <c r="S142" s="1"/>
    </row>
    <row r="143" spans="1:19" s="4" customFormat="1" x14ac:dyDescent="0.25">
      <c r="A143" s="1"/>
      <c r="B143" s="1"/>
      <c r="C143" s="1"/>
      <c r="D143" s="1"/>
      <c r="E143" s="1"/>
      <c r="S143" s="1"/>
    </row>
    <row r="144" spans="1:19" s="4" customFormat="1" x14ac:dyDescent="0.25">
      <c r="A144" s="1"/>
      <c r="B144" s="1"/>
      <c r="C144" s="1"/>
      <c r="D144" s="1"/>
      <c r="E144" s="1"/>
      <c r="S144" s="1"/>
    </row>
    <row r="145" spans="1:19" s="4" customFormat="1" x14ac:dyDescent="0.25">
      <c r="A145" s="1"/>
      <c r="B145" s="1"/>
      <c r="C145" s="1"/>
      <c r="D145" s="1"/>
      <c r="E145" s="1"/>
      <c r="S145" s="1"/>
    </row>
    <row r="146" spans="1:19" s="4" customFormat="1" x14ac:dyDescent="0.25">
      <c r="A146" s="1"/>
      <c r="B146" s="1"/>
      <c r="C146" s="1"/>
      <c r="D146" s="1"/>
      <c r="E146" s="1"/>
      <c r="S146" s="1"/>
    </row>
    <row r="147" spans="1:19" s="4" customFormat="1" x14ac:dyDescent="0.25">
      <c r="A147" s="1"/>
      <c r="B147" s="1"/>
      <c r="C147" s="1"/>
      <c r="D147" s="1"/>
      <c r="E147" s="1"/>
      <c r="S147" s="1"/>
    </row>
    <row r="148" spans="1:19" s="4" customFormat="1" x14ac:dyDescent="0.25">
      <c r="A148" s="1"/>
      <c r="B148" s="1"/>
      <c r="C148" s="1"/>
      <c r="D148" s="1"/>
      <c r="E148" s="1"/>
      <c r="S148" s="1"/>
    </row>
    <row r="149" spans="1:19" s="4" customFormat="1" x14ac:dyDescent="0.25">
      <c r="A149" s="1"/>
      <c r="B149" s="1"/>
      <c r="C149" s="1"/>
      <c r="D149" s="1"/>
      <c r="E149" s="1"/>
      <c r="S149" s="1"/>
    </row>
    <row r="150" spans="1:19" s="4" customFormat="1" x14ac:dyDescent="0.25">
      <c r="A150" s="1"/>
      <c r="B150" s="1"/>
      <c r="C150" s="1"/>
      <c r="D150" s="1"/>
      <c r="E150" s="1"/>
      <c r="S150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3886E-0DF6-4E58-950B-F02C0BCD1046}">
  <dimension ref="A1:U135"/>
  <sheetViews>
    <sheetView tabSelected="1" topLeftCell="D1" zoomScale="85" zoomScaleNormal="85" workbookViewId="0">
      <selection activeCell="O24" sqref="O24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20" width="9.140625" style="1"/>
    <col min="21" max="21" width="14" style="1" bestFit="1" customWidth="1"/>
    <col min="22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41" customFormat="1" x14ac:dyDescent="0.25">
      <c r="A5" s="53" t="s">
        <v>1</v>
      </c>
      <c r="B5" s="54" t="s">
        <v>10</v>
      </c>
      <c r="C5" s="55" t="s">
        <v>12</v>
      </c>
      <c r="D5" s="57" t="s">
        <v>11</v>
      </c>
      <c r="E5" s="58"/>
      <c r="F5" s="61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3" t="s">
        <v>3</v>
      </c>
    </row>
    <row r="6" spans="1:19" s="41" customFormat="1" x14ac:dyDescent="0.25">
      <c r="A6" s="53"/>
      <c r="B6" s="54"/>
      <c r="C6" s="56"/>
      <c r="D6" s="59"/>
      <c r="E6" s="60"/>
      <c r="F6" s="62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3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1">
        <v>6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">
        <v>7</v>
      </c>
    </row>
    <row r="8" spans="1:19" s="12" customFormat="1" ht="60" x14ac:dyDescent="0.25">
      <c r="A8" s="8">
        <v>1</v>
      </c>
      <c r="B8" s="9" t="s">
        <v>82</v>
      </c>
      <c r="C8" s="10">
        <v>35973000</v>
      </c>
      <c r="D8" s="32"/>
      <c r="E8" s="3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1" t="s">
        <v>25</v>
      </c>
    </row>
    <row r="9" spans="1:19" s="12" customFormat="1" ht="60" x14ac:dyDescent="0.25">
      <c r="A9" s="44"/>
      <c r="B9" s="45"/>
      <c r="C9" s="46"/>
      <c r="D9" s="47">
        <v>1</v>
      </c>
      <c r="E9" s="48" t="s">
        <v>83</v>
      </c>
      <c r="F9" s="46">
        <v>5973000</v>
      </c>
      <c r="G9" s="46"/>
      <c r="H9" s="46"/>
      <c r="I9" s="46"/>
      <c r="J9" s="46"/>
      <c r="K9" s="46"/>
      <c r="L9" s="46">
        <v>2150000</v>
      </c>
      <c r="M9" s="46"/>
      <c r="N9" s="46"/>
      <c r="O9" s="46"/>
      <c r="P9" s="46"/>
      <c r="Q9" s="46">
        <v>2080000</v>
      </c>
      <c r="R9" s="46"/>
      <c r="S9" s="45" t="s">
        <v>46</v>
      </c>
    </row>
    <row r="10" spans="1:19" s="12" customFormat="1" ht="60" x14ac:dyDescent="0.25">
      <c r="A10" s="44"/>
      <c r="B10" s="45"/>
      <c r="C10" s="46"/>
      <c r="D10" s="47"/>
      <c r="E10" s="48"/>
      <c r="F10" s="46"/>
      <c r="G10" s="46"/>
      <c r="H10" s="46"/>
      <c r="I10" s="46"/>
      <c r="J10" s="46"/>
      <c r="K10" s="46"/>
      <c r="L10" s="46">
        <v>871500</v>
      </c>
      <c r="M10" s="46"/>
      <c r="N10" s="46"/>
      <c r="O10" s="46"/>
      <c r="P10" s="46"/>
      <c r="Q10" s="46">
        <v>871500</v>
      </c>
      <c r="R10" s="46"/>
      <c r="S10" s="45" t="s">
        <v>47</v>
      </c>
    </row>
    <row r="11" spans="1:19" s="12" customFormat="1" x14ac:dyDescent="0.25">
      <c r="A11" s="44"/>
      <c r="B11" s="45"/>
      <c r="C11" s="46"/>
      <c r="D11" s="47"/>
      <c r="E11" s="48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5"/>
    </row>
    <row r="12" spans="1:19" s="12" customFormat="1" ht="60" x14ac:dyDescent="0.25">
      <c r="A12" s="44"/>
      <c r="B12" s="45"/>
      <c r="C12" s="46"/>
      <c r="D12" s="47">
        <v>2</v>
      </c>
      <c r="E12" s="48" t="s">
        <v>84</v>
      </c>
      <c r="F12" s="46">
        <v>30000000</v>
      </c>
      <c r="G12" s="46"/>
      <c r="H12" s="46"/>
      <c r="I12" s="46"/>
      <c r="J12" s="46">
        <v>30000000</v>
      </c>
      <c r="K12" s="46"/>
      <c r="L12" s="46"/>
      <c r="M12" s="46"/>
      <c r="N12" s="46"/>
      <c r="O12" s="46"/>
      <c r="P12" s="46"/>
      <c r="Q12" s="46"/>
      <c r="R12" s="46"/>
      <c r="S12" s="45" t="s">
        <v>85</v>
      </c>
    </row>
    <row r="13" spans="1:19" s="12" customFormat="1" x14ac:dyDescent="0.25">
      <c r="A13" s="13"/>
      <c r="B13" s="14"/>
      <c r="C13" s="15"/>
      <c r="D13" s="33"/>
      <c r="E13" s="38"/>
      <c r="F13" s="15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s="12" customFormat="1" x14ac:dyDescent="0.25">
      <c r="A14" s="13"/>
      <c r="B14" s="14"/>
      <c r="C14" s="15"/>
      <c r="D14" s="33"/>
      <c r="E14" s="38"/>
      <c r="F14" s="15"/>
      <c r="G14" s="18">
        <f>G15/$C$8*100</f>
        <v>0</v>
      </c>
      <c r="H14" s="18">
        <f t="shared" ref="H14:R14" si="0">H15/$C$8*100</f>
        <v>0</v>
      </c>
      <c r="I14" s="18">
        <f t="shared" si="0"/>
        <v>0</v>
      </c>
      <c r="J14" s="18">
        <f t="shared" si="0"/>
        <v>83.395880243515975</v>
      </c>
      <c r="K14" s="18">
        <f t="shared" si="0"/>
        <v>0</v>
      </c>
      <c r="L14" s="18">
        <f t="shared" si="0"/>
        <v>8.3993550718594499</v>
      </c>
      <c r="M14" s="18">
        <f t="shared" si="0"/>
        <v>0</v>
      </c>
      <c r="N14" s="18">
        <f t="shared" si="0"/>
        <v>0</v>
      </c>
      <c r="O14" s="18">
        <f t="shared" si="0"/>
        <v>0</v>
      </c>
      <c r="P14" s="18">
        <f t="shared" si="0"/>
        <v>0</v>
      </c>
      <c r="Q14" s="18">
        <f t="shared" si="0"/>
        <v>8.2047646846245801</v>
      </c>
      <c r="R14" s="18">
        <f t="shared" si="0"/>
        <v>0</v>
      </c>
      <c r="S14" s="21" t="s">
        <v>19</v>
      </c>
    </row>
    <row r="15" spans="1:19" s="12" customFormat="1" x14ac:dyDescent="0.25">
      <c r="A15" s="13"/>
      <c r="B15" s="14"/>
      <c r="C15" s="15"/>
      <c r="D15" s="33"/>
      <c r="E15" s="38"/>
      <c r="F15" s="15"/>
      <c r="G15" s="23">
        <f>SUM(G8:G13)</f>
        <v>0</v>
      </c>
      <c r="H15" s="23">
        <f>SUM(H8:H13)</f>
        <v>0</v>
      </c>
      <c r="I15" s="23">
        <f>SUM(I8:I13)</f>
        <v>0</v>
      </c>
      <c r="J15" s="23">
        <f>SUM(J8:J13)</f>
        <v>30000000</v>
      </c>
      <c r="K15" s="23">
        <f>SUM(K8:K13)</f>
        <v>0</v>
      </c>
      <c r="L15" s="23">
        <f>SUM(L8:L13)</f>
        <v>3021500</v>
      </c>
      <c r="M15" s="23">
        <f>SUM(M8:M13)</f>
        <v>0</v>
      </c>
      <c r="N15" s="23">
        <f>SUM(N8:N13)</f>
        <v>0</v>
      </c>
      <c r="O15" s="23">
        <f>SUM(O8:O13)</f>
        <v>0</v>
      </c>
      <c r="P15" s="23">
        <f>SUM(P8:P13)</f>
        <v>0</v>
      </c>
      <c r="Q15" s="23">
        <f>SUM(Q8:Q13)</f>
        <v>2951500</v>
      </c>
      <c r="R15" s="23">
        <f>SUM(R8:R13)</f>
        <v>0</v>
      </c>
      <c r="S15" s="24" t="s">
        <v>20</v>
      </c>
    </row>
    <row r="16" spans="1:19" s="12" customFormat="1" x14ac:dyDescent="0.25">
      <c r="A16" s="17"/>
      <c r="B16" s="25"/>
      <c r="C16" s="16"/>
      <c r="D16" s="34"/>
      <c r="E16" s="39"/>
      <c r="F16" s="22"/>
      <c r="G16" s="22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7"/>
    </row>
    <row r="17" spans="1:21" s="12" customFormat="1" x14ac:dyDescent="0.25">
      <c r="A17" s="26"/>
      <c r="B17" s="30" t="s">
        <v>18</v>
      </c>
      <c r="C17" s="27">
        <f>SUM(C8:C16)</f>
        <v>35973000</v>
      </c>
      <c r="D17" s="35"/>
      <c r="E17" s="40"/>
      <c r="F17" s="27"/>
      <c r="G17" s="28">
        <f>G15</f>
        <v>0</v>
      </c>
      <c r="H17" s="28">
        <f t="shared" ref="H17:R17" si="1">H15</f>
        <v>0</v>
      </c>
      <c r="I17" s="28">
        <f>I15</f>
        <v>0</v>
      </c>
      <c r="J17" s="28">
        <f t="shared" si="1"/>
        <v>30000000</v>
      </c>
      <c r="K17" s="28">
        <f t="shared" si="1"/>
        <v>0</v>
      </c>
      <c r="L17" s="28">
        <f t="shared" si="1"/>
        <v>3021500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2951500</v>
      </c>
      <c r="R17" s="28">
        <f t="shared" si="1"/>
        <v>0</v>
      </c>
      <c r="S17" s="28">
        <f>SUM(G17:R17)</f>
        <v>35973000</v>
      </c>
    </row>
    <row r="18" spans="1:21" x14ac:dyDescent="0.25">
      <c r="S18" s="29" t="b">
        <f>S17=C17</f>
        <v>1</v>
      </c>
      <c r="U18" s="50"/>
    </row>
    <row r="19" spans="1:21" x14ac:dyDescent="0.25">
      <c r="B19" s="2" t="s">
        <v>5</v>
      </c>
    </row>
    <row r="20" spans="1:21" x14ac:dyDescent="0.25">
      <c r="A20" s="3">
        <v>1</v>
      </c>
      <c r="B20" s="1" t="s">
        <v>6</v>
      </c>
      <c r="E20" s="1"/>
    </row>
    <row r="21" spans="1:21" x14ac:dyDescent="0.25">
      <c r="A21" s="3">
        <v>2</v>
      </c>
      <c r="B21" s="1" t="s">
        <v>8</v>
      </c>
      <c r="E21" s="1"/>
    </row>
    <row r="22" spans="1:21" x14ac:dyDescent="0.25">
      <c r="A22" s="3">
        <v>3</v>
      </c>
      <c r="B22" s="1" t="s">
        <v>9</v>
      </c>
      <c r="E22" s="1"/>
    </row>
    <row r="23" spans="1:21" x14ac:dyDescent="0.25">
      <c r="A23" s="3">
        <v>4</v>
      </c>
      <c r="B23" s="1" t="s">
        <v>7</v>
      </c>
      <c r="E23" s="1"/>
    </row>
    <row r="24" spans="1:21" x14ac:dyDescent="0.25">
      <c r="A24" s="3">
        <v>5</v>
      </c>
      <c r="B24" s="1" t="s">
        <v>13</v>
      </c>
      <c r="E24" s="1"/>
    </row>
    <row r="25" spans="1:21" x14ac:dyDescent="0.25">
      <c r="A25" s="3">
        <v>6</v>
      </c>
      <c r="B25" s="1" t="s">
        <v>14</v>
      </c>
      <c r="E25" s="1"/>
    </row>
    <row r="26" spans="1:21" x14ac:dyDescent="0.25">
      <c r="A26" s="3">
        <v>7</v>
      </c>
      <c r="B26" s="1" t="s">
        <v>15</v>
      </c>
      <c r="E26" s="1"/>
    </row>
    <row r="27" spans="1:21" s="4" customFormat="1" x14ac:dyDescent="0.25">
      <c r="A27" s="3">
        <v>8</v>
      </c>
      <c r="B27" s="1" t="s">
        <v>16</v>
      </c>
      <c r="C27" s="1"/>
      <c r="D27" s="1"/>
      <c r="E27" s="1"/>
      <c r="S27" s="1"/>
      <c r="T27" s="1"/>
      <c r="U27" s="1"/>
    </row>
    <row r="28" spans="1:21" s="4" customFormat="1" x14ac:dyDescent="0.25">
      <c r="A28" s="3">
        <v>9</v>
      </c>
      <c r="B28" s="1" t="s">
        <v>17</v>
      </c>
      <c r="C28" s="1"/>
      <c r="D28" s="1"/>
      <c r="E28" s="1"/>
      <c r="S28" s="1"/>
      <c r="T28" s="1"/>
      <c r="U28" s="1"/>
    </row>
    <row r="29" spans="1:21" s="4" customFormat="1" x14ac:dyDescent="0.25">
      <c r="A29" s="3"/>
      <c r="B29" s="1"/>
      <c r="C29" s="1"/>
      <c r="D29" s="1"/>
      <c r="E29" s="1"/>
      <c r="S29" s="1"/>
      <c r="T29" s="1"/>
      <c r="U29" s="1"/>
    </row>
    <row r="30" spans="1:21" s="4" customFormat="1" x14ac:dyDescent="0.25">
      <c r="A30" s="3"/>
      <c r="B30" s="42" t="s">
        <v>42</v>
      </c>
      <c r="C30" s="1"/>
      <c r="D30" s="1"/>
      <c r="E30" s="1"/>
      <c r="S30" s="1"/>
      <c r="T30" s="1"/>
      <c r="U30" s="1"/>
    </row>
    <row r="31" spans="1:21" s="4" customFormat="1" x14ac:dyDescent="0.25">
      <c r="A31" s="3"/>
      <c r="B31" s="1"/>
      <c r="C31" s="1"/>
      <c r="D31" s="1"/>
      <c r="E31" s="1"/>
      <c r="S31" s="1"/>
      <c r="T31" s="1"/>
      <c r="U31" s="1"/>
    </row>
    <row r="32" spans="1:21" s="4" customFormat="1" x14ac:dyDescent="0.25">
      <c r="A32" s="3"/>
      <c r="B32" s="1"/>
      <c r="C32" s="1"/>
      <c r="D32" s="1"/>
      <c r="E32" s="1"/>
      <c r="S32" s="1"/>
      <c r="T32" s="1"/>
      <c r="U32" s="1"/>
    </row>
    <row r="33" spans="1:21" s="4" customFormat="1" x14ac:dyDescent="0.25">
      <c r="A33" s="3"/>
      <c r="B33" s="1"/>
      <c r="C33" s="1"/>
      <c r="D33" s="1"/>
      <c r="E33" s="1"/>
      <c r="S33" s="1"/>
      <c r="T33" s="1"/>
      <c r="U33" s="1"/>
    </row>
    <row r="34" spans="1:21" s="4" customFormat="1" x14ac:dyDescent="0.25">
      <c r="A34" s="3"/>
      <c r="B34" s="1"/>
      <c r="C34" s="1"/>
      <c r="D34" s="1"/>
      <c r="E34" s="1"/>
      <c r="S34" s="1"/>
      <c r="T34" s="1"/>
      <c r="U34" s="1"/>
    </row>
    <row r="35" spans="1:21" s="4" customFormat="1" x14ac:dyDescent="0.25">
      <c r="A35" s="3"/>
      <c r="B35" s="1"/>
      <c r="C35" s="1"/>
      <c r="D35" s="1"/>
      <c r="E35" s="1"/>
      <c r="S35" s="1"/>
      <c r="T35" s="1"/>
      <c r="U35" s="1"/>
    </row>
    <row r="36" spans="1:21" s="4" customFormat="1" x14ac:dyDescent="0.25">
      <c r="A36" s="3"/>
      <c r="B36" s="1"/>
      <c r="C36" s="1"/>
      <c r="D36" s="1"/>
      <c r="E36" s="1"/>
      <c r="S36" s="1"/>
      <c r="T36" s="1"/>
      <c r="U36" s="1"/>
    </row>
    <row r="37" spans="1:21" s="4" customFormat="1" x14ac:dyDescent="0.25">
      <c r="A37" s="3"/>
      <c r="B37" s="1"/>
      <c r="C37" s="1"/>
      <c r="D37" s="1"/>
      <c r="E37" s="1"/>
      <c r="S37" s="1"/>
      <c r="T37" s="1"/>
      <c r="U37" s="1"/>
    </row>
    <row r="38" spans="1:21" s="4" customFormat="1" x14ac:dyDescent="0.25">
      <c r="A38" s="3"/>
      <c r="B38" s="1"/>
      <c r="C38" s="1"/>
      <c r="D38" s="1"/>
      <c r="E38" s="1"/>
      <c r="S38" s="1"/>
      <c r="T38" s="1"/>
      <c r="U38" s="1"/>
    </row>
    <row r="39" spans="1:21" s="4" customFormat="1" x14ac:dyDescent="0.25">
      <c r="A39" s="3"/>
      <c r="B39" s="1"/>
      <c r="C39" s="1"/>
      <c r="D39" s="1"/>
      <c r="E39" s="1"/>
      <c r="S39" s="1"/>
      <c r="T39" s="1"/>
      <c r="U39" s="1"/>
    </row>
    <row r="40" spans="1:21" s="4" customFormat="1" x14ac:dyDescent="0.25">
      <c r="A40" s="3"/>
      <c r="B40" s="1"/>
      <c r="C40" s="1"/>
      <c r="D40" s="1"/>
      <c r="E40" s="1"/>
      <c r="S40" s="1"/>
      <c r="T40" s="1"/>
      <c r="U40" s="1"/>
    </row>
    <row r="41" spans="1:21" s="4" customFormat="1" x14ac:dyDescent="0.25">
      <c r="A41" s="1"/>
      <c r="B41" s="1"/>
      <c r="C41" s="1"/>
      <c r="D41" s="1"/>
      <c r="E41" s="1"/>
      <c r="S41" s="1"/>
      <c r="T41" s="1"/>
      <c r="U41" s="1"/>
    </row>
    <row r="42" spans="1:21" s="4" customFormat="1" x14ac:dyDescent="0.25">
      <c r="A42" s="1"/>
      <c r="B42" s="1"/>
      <c r="C42" s="1"/>
      <c r="D42" s="1"/>
      <c r="E42" s="1"/>
      <c r="S42" s="1"/>
      <c r="T42" s="1"/>
      <c r="U42" s="1"/>
    </row>
    <row r="43" spans="1:21" s="4" customFormat="1" x14ac:dyDescent="0.25">
      <c r="A43" s="1"/>
      <c r="B43" s="1"/>
      <c r="C43" s="1"/>
      <c r="D43" s="1"/>
      <c r="E43" s="1"/>
      <c r="S43" s="1"/>
      <c r="T43" s="1"/>
      <c r="U43" s="1"/>
    </row>
    <row r="44" spans="1:21" s="4" customFormat="1" x14ac:dyDescent="0.25">
      <c r="A44" s="1"/>
      <c r="B44" s="1"/>
      <c r="C44" s="1"/>
      <c r="D44" s="1"/>
      <c r="E44" s="1"/>
      <c r="S44" s="1"/>
      <c r="T44" s="1"/>
      <c r="U44" s="1"/>
    </row>
    <row r="45" spans="1:21" s="4" customFormat="1" x14ac:dyDescent="0.25">
      <c r="A45" s="1"/>
      <c r="B45" s="1"/>
      <c r="C45" s="1"/>
      <c r="D45" s="1"/>
      <c r="E45" s="1"/>
      <c r="S45" s="1"/>
      <c r="T45" s="1"/>
      <c r="U45" s="1"/>
    </row>
    <row r="46" spans="1:21" s="4" customFormat="1" x14ac:dyDescent="0.25">
      <c r="A46" s="1"/>
      <c r="B46" s="1"/>
      <c r="C46" s="1"/>
      <c r="D46" s="1"/>
      <c r="E46" s="1"/>
      <c r="S46" s="1"/>
      <c r="T46" s="1"/>
      <c r="U46" s="1"/>
    </row>
    <row r="47" spans="1:21" s="4" customFormat="1" x14ac:dyDescent="0.25">
      <c r="A47" s="1"/>
      <c r="B47" s="1"/>
      <c r="C47" s="1"/>
      <c r="D47" s="1"/>
      <c r="E47" s="1"/>
      <c r="S47" s="1"/>
      <c r="T47" s="1"/>
      <c r="U47" s="1"/>
    </row>
    <row r="48" spans="1:21" s="4" customFormat="1" x14ac:dyDescent="0.25">
      <c r="A48" s="1"/>
      <c r="B48" s="1"/>
      <c r="C48" s="1"/>
      <c r="D48" s="1"/>
      <c r="E48" s="1"/>
      <c r="S48" s="1"/>
      <c r="T48" s="1"/>
      <c r="U48" s="1"/>
    </row>
    <row r="49" spans="1:21" s="4" customFormat="1" x14ac:dyDescent="0.25">
      <c r="A49" s="1"/>
      <c r="B49" s="1"/>
      <c r="C49" s="1"/>
      <c r="D49" s="1"/>
      <c r="E49" s="1"/>
      <c r="S49" s="1"/>
      <c r="T49" s="1"/>
      <c r="U49" s="1"/>
    </row>
    <row r="50" spans="1:21" s="4" customFormat="1" x14ac:dyDescent="0.25">
      <c r="A50" s="1"/>
      <c r="B50" s="1"/>
      <c r="C50" s="1"/>
      <c r="D50" s="1"/>
      <c r="E50" s="1"/>
      <c r="S50" s="1"/>
      <c r="T50" s="1"/>
      <c r="U50" s="1"/>
    </row>
    <row r="51" spans="1:21" s="4" customFormat="1" x14ac:dyDescent="0.25">
      <c r="A51" s="1"/>
      <c r="B51" s="1"/>
      <c r="C51" s="1"/>
      <c r="D51" s="1"/>
      <c r="E51" s="1"/>
      <c r="S51" s="1"/>
      <c r="T51" s="1"/>
      <c r="U51" s="1"/>
    </row>
    <row r="52" spans="1:21" s="4" customFormat="1" x14ac:dyDescent="0.25">
      <c r="A52" s="1"/>
      <c r="B52" s="1"/>
      <c r="C52" s="1"/>
      <c r="D52" s="1"/>
      <c r="E52" s="1"/>
      <c r="S52" s="1"/>
      <c r="T52" s="1"/>
      <c r="U52" s="1"/>
    </row>
    <row r="53" spans="1:21" s="4" customFormat="1" x14ac:dyDescent="0.25">
      <c r="A53" s="1"/>
      <c r="B53" s="1"/>
      <c r="C53" s="1"/>
      <c r="D53" s="1"/>
      <c r="E53" s="1"/>
      <c r="S53" s="1"/>
      <c r="T53" s="1"/>
      <c r="U53" s="1"/>
    </row>
    <row r="54" spans="1:21" s="4" customFormat="1" x14ac:dyDescent="0.25">
      <c r="A54" s="1"/>
      <c r="B54" s="1"/>
      <c r="C54" s="1"/>
      <c r="D54" s="1"/>
      <c r="E54" s="1"/>
      <c r="S54" s="1"/>
      <c r="T54" s="1"/>
      <c r="U54" s="1"/>
    </row>
    <row r="55" spans="1:21" s="4" customFormat="1" x14ac:dyDescent="0.25">
      <c r="A55" s="1"/>
      <c r="B55" s="1"/>
      <c r="C55" s="1"/>
      <c r="D55" s="1"/>
      <c r="E55" s="1"/>
      <c r="S55" s="1"/>
      <c r="T55" s="1"/>
      <c r="U55" s="1"/>
    </row>
    <row r="56" spans="1:21" s="4" customFormat="1" x14ac:dyDescent="0.25">
      <c r="A56" s="1"/>
      <c r="B56" s="1"/>
      <c r="C56" s="1"/>
      <c r="D56" s="1"/>
      <c r="E56" s="1"/>
      <c r="S56" s="1"/>
      <c r="T56" s="1"/>
      <c r="U56" s="1"/>
    </row>
    <row r="57" spans="1:21" s="4" customFormat="1" x14ac:dyDescent="0.25">
      <c r="A57" s="1"/>
      <c r="B57" s="1"/>
      <c r="C57" s="1"/>
      <c r="D57" s="1"/>
      <c r="E57" s="1"/>
      <c r="S57" s="1"/>
      <c r="T57" s="1"/>
      <c r="U57" s="1"/>
    </row>
    <row r="58" spans="1:21" s="4" customFormat="1" x14ac:dyDescent="0.25">
      <c r="A58" s="1"/>
      <c r="B58" s="1"/>
      <c r="C58" s="1"/>
      <c r="D58" s="1"/>
      <c r="E58" s="1"/>
      <c r="S58" s="1"/>
      <c r="T58" s="1"/>
      <c r="U58" s="1"/>
    </row>
    <row r="59" spans="1:21" s="4" customFormat="1" x14ac:dyDescent="0.25">
      <c r="A59" s="1"/>
      <c r="B59" s="1"/>
      <c r="C59" s="1"/>
      <c r="D59" s="1"/>
      <c r="E59" s="1"/>
      <c r="S59" s="1"/>
      <c r="T59" s="1"/>
      <c r="U59" s="1"/>
    </row>
    <row r="60" spans="1:21" s="4" customFormat="1" x14ac:dyDescent="0.25">
      <c r="A60" s="1"/>
      <c r="B60" s="1"/>
      <c r="C60" s="1"/>
      <c r="D60" s="1"/>
      <c r="E60" s="1"/>
      <c r="S60" s="1"/>
      <c r="T60" s="1"/>
      <c r="U60" s="1"/>
    </row>
    <row r="61" spans="1:21" s="4" customFormat="1" x14ac:dyDescent="0.25">
      <c r="A61" s="1"/>
      <c r="B61" s="1"/>
      <c r="C61" s="1"/>
      <c r="D61" s="1"/>
      <c r="E61" s="1"/>
      <c r="S61" s="1"/>
      <c r="T61" s="1"/>
      <c r="U61" s="1"/>
    </row>
    <row r="62" spans="1:21" s="4" customFormat="1" x14ac:dyDescent="0.25">
      <c r="A62" s="1"/>
      <c r="B62" s="1"/>
      <c r="C62" s="1"/>
      <c r="D62" s="1"/>
      <c r="E62" s="1"/>
      <c r="S62" s="1"/>
      <c r="T62" s="1"/>
      <c r="U62" s="1"/>
    </row>
    <row r="63" spans="1:21" s="4" customFormat="1" x14ac:dyDescent="0.25">
      <c r="A63" s="1"/>
      <c r="B63" s="1"/>
      <c r="C63" s="1"/>
      <c r="D63" s="1"/>
      <c r="E63" s="1"/>
      <c r="S63" s="1"/>
      <c r="T63" s="1"/>
      <c r="U63" s="1"/>
    </row>
    <row r="64" spans="1:21" s="4" customFormat="1" x14ac:dyDescent="0.25">
      <c r="A64" s="1"/>
      <c r="B64" s="1"/>
      <c r="C64" s="1"/>
      <c r="D64" s="1"/>
      <c r="E64" s="1"/>
      <c r="S64" s="1"/>
      <c r="T64" s="1"/>
      <c r="U64" s="1"/>
    </row>
    <row r="65" spans="1:21" s="4" customFormat="1" x14ac:dyDescent="0.25">
      <c r="A65" s="1"/>
      <c r="B65" s="1"/>
      <c r="C65" s="1"/>
      <c r="D65" s="1"/>
      <c r="E65" s="1"/>
      <c r="S65" s="1"/>
      <c r="T65" s="1"/>
      <c r="U65" s="1"/>
    </row>
    <row r="66" spans="1:21" s="4" customFormat="1" x14ac:dyDescent="0.25">
      <c r="A66" s="1"/>
      <c r="B66" s="1"/>
      <c r="C66" s="1"/>
      <c r="D66" s="1"/>
      <c r="E66" s="1"/>
      <c r="S66" s="1"/>
      <c r="T66" s="1"/>
      <c r="U66" s="1"/>
    </row>
    <row r="67" spans="1:21" s="4" customFormat="1" x14ac:dyDescent="0.25">
      <c r="A67" s="1"/>
      <c r="B67" s="1"/>
      <c r="C67" s="1"/>
      <c r="D67" s="1"/>
      <c r="E67" s="1"/>
      <c r="S67" s="1"/>
      <c r="T67" s="1"/>
      <c r="U67" s="1"/>
    </row>
    <row r="68" spans="1:21" s="4" customFormat="1" x14ac:dyDescent="0.25">
      <c r="A68" s="1"/>
      <c r="B68" s="1"/>
      <c r="C68" s="1"/>
      <c r="D68" s="1"/>
      <c r="E68" s="1"/>
      <c r="S68" s="1"/>
      <c r="T68" s="1"/>
      <c r="U68" s="1"/>
    </row>
    <row r="69" spans="1:21" s="4" customFormat="1" x14ac:dyDescent="0.25">
      <c r="A69" s="1"/>
      <c r="B69" s="1"/>
      <c r="C69" s="1"/>
      <c r="D69" s="1"/>
      <c r="E69" s="1"/>
      <c r="S69" s="1"/>
      <c r="T69" s="1"/>
      <c r="U69" s="1"/>
    </row>
    <row r="70" spans="1:21" s="4" customFormat="1" x14ac:dyDescent="0.25">
      <c r="A70" s="1"/>
      <c r="B70" s="1"/>
      <c r="C70" s="1"/>
      <c r="D70" s="1"/>
      <c r="E70" s="1"/>
      <c r="S70" s="1"/>
      <c r="T70" s="1"/>
      <c r="U70" s="1"/>
    </row>
    <row r="71" spans="1:21" s="4" customFormat="1" x14ac:dyDescent="0.25">
      <c r="A71" s="1"/>
      <c r="B71" s="1"/>
      <c r="C71" s="1"/>
      <c r="D71" s="1"/>
      <c r="E71" s="1"/>
      <c r="S71" s="1"/>
      <c r="T71" s="1"/>
      <c r="U71" s="1"/>
    </row>
    <row r="72" spans="1:21" s="4" customFormat="1" x14ac:dyDescent="0.25">
      <c r="A72" s="1"/>
      <c r="B72" s="1"/>
      <c r="C72" s="1"/>
      <c r="D72" s="1"/>
      <c r="E72" s="1"/>
      <c r="S72" s="1"/>
      <c r="T72" s="1"/>
      <c r="U72" s="1"/>
    </row>
    <row r="73" spans="1:21" s="4" customFormat="1" x14ac:dyDescent="0.25">
      <c r="A73" s="1"/>
      <c r="B73" s="1"/>
      <c r="C73" s="1"/>
      <c r="D73" s="1"/>
      <c r="E73" s="1"/>
      <c r="S73" s="1"/>
      <c r="T73" s="1"/>
      <c r="U73" s="1"/>
    </row>
    <row r="74" spans="1:21" s="4" customFormat="1" x14ac:dyDescent="0.25">
      <c r="A74" s="1"/>
      <c r="B74" s="1"/>
      <c r="C74" s="1"/>
      <c r="D74" s="1"/>
      <c r="E74" s="1"/>
      <c r="S74" s="1"/>
      <c r="T74" s="1"/>
      <c r="U74" s="1"/>
    </row>
    <row r="75" spans="1:21" s="4" customFormat="1" x14ac:dyDescent="0.25">
      <c r="A75" s="1"/>
      <c r="B75" s="1"/>
      <c r="C75" s="1"/>
      <c r="D75" s="1"/>
      <c r="E75" s="1"/>
      <c r="S75" s="1"/>
      <c r="T75" s="1"/>
      <c r="U75" s="1"/>
    </row>
    <row r="76" spans="1:21" s="4" customFormat="1" x14ac:dyDescent="0.25">
      <c r="A76" s="1"/>
      <c r="B76" s="1"/>
      <c r="C76" s="1"/>
      <c r="D76" s="1"/>
      <c r="E76" s="1"/>
      <c r="S76" s="1"/>
      <c r="T76" s="1"/>
      <c r="U76" s="1"/>
    </row>
    <row r="77" spans="1:21" s="4" customFormat="1" x14ac:dyDescent="0.25">
      <c r="A77" s="1"/>
      <c r="B77" s="1"/>
      <c r="C77" s="1"/>
      <c r="D77" s="1"/>
      <c r="E77" s="1"/>
      <c r="S77" s="1"/>
      <c r="T77" s="1"/>
      <c r="U77" s="1"/>
    </row>
    <row r="78" spans="1:21" s="4" customFormat="1" x14ac:dyDescent="0.25">
      <c r="A78" s="1"/>
      <c r="B78" s="1"/>
      <c r="C78" s="1"/>
      <c r="D78" s="1"/>
      <c r="E78" s="1"/>
      <c r="S78" s="1"/>
      <c r="T78" s="1"/>
      <c r="U78" s="1"/>
    </row>
    <row r="79" spans="1:21" s="4" customFormat="1" x14ac:dyDescent="0.25">
      <c r="A79" s="1"/>
      <c r="B79" s="1"/>
      <c r="C79" s="1"/>
      <c r="D79" s="1"/>
      <c r="E79" s="1"/>
      <c r="S79" s="1"/>
      <c r="T79" s="1"/>
      <c r="U79" s="1"/>
    </row>
    <row r="80" spans="1:21" s="4" customFormat="1" x14ac:dyDescent="0.25">
      <c r="A80" s="1"/>
      <c r="B80" s="1"/>
      <c r="C80" s="1"/>
      <c r="D80" s="1"/>
      <c r="E80" s="1"/>
      <c r="S80" s="1"/>
      <c r="T80" s="1"/>
      <c r="U80" s="1"/>
    </row>
    <row r="81" spans="1:21" s="4" customFormat="1" x14ac:dyDescent="0.25">
      <c r="A81" s="1"/>
      <c r="B81" s="1"/>
      <c r="C81" s="1"/>
      <c r="D81" s="1"/>
      <c r="E81" s="1"/>
      <c r="S81" s="1"/>
      <c r="T81" s="1"/>
      <c r="U81" s="1"/>
    </row>
    <row r="82" spans="1:21" s="4" customFormat="1" x14ac:dyDescent="0.25">
      <c r="A82" s="1"/>
      <c r="B82" s="1"/>
      <c r="C82" s="1"/>
      <c r="D82" s="1"/>
      <c r="E82" s="1"/>
      <c r="S82" s="1"/>
      <c r="T82" s="1"/>
      <c r="U82" s="1"/>
    </row>
    <row r="83" spans="1:21" s="4" customFormat="1" x14ac:dyDescent="0.25">
      <c r="A83" s="1"/>
      <c r="B83" s="1"/>
      <c r="C83" s="1"/>
      <c r="D83" s="1"/>
      <c r="E83" s="1"/>
      <c r="S83" s="1"/>
      <c r="T83" s="1"/>
      <c r="U83" s="1"/>
    </row>
    <row r="84" spans="1:21" s="4" customFormat="1" x14ac:dyDescent="0.25">
      <c r="A84" s="1"/>
      <c r="B84" s="1"/>
      <c r="C84" s="1"/>
      <c r="D84" s="1"/>
      <c r="E84" s="1"/>
      <c r="S84" s="1"/>
      <c r="T84" s="1"/>
      <c r="U84" s="1"/>
    </row>
    <row r="85" spans="1:21" s="4" customFormat="1" x14ac:dyDescent="0.25">
      <c r="A85" s="1"/>
      <c r="B85" s="1"/>
      <c r="C85" s="1"/>
      <c r="D85" s="1"/>
      <c r="E85" s="1"/>
      <c r="S85" s="1"/>
      <c r="T85" s="1"/>
      <c r="U85" s="1"/>
    </row>
    <row r="86" spans="1:21" s="4" customFormat="1" x14ac:dyDescent="0.25">
      <c r="A86" s="1"/>
      <c r="B86" s="1"/>
      <c r="C86" s="1"/>
      <c r="D86" s="1"/>
      <c r="E86" s="1"/>
      <c r="S86" s="1"/>
      <c r="T86" s="1"/>
      <c r="U86" s="1"/>
    </row>
    <row r="87" spans="1:21" s="4" customFormat="1" x14ac:dyDescent="0.25">
      <c r="A87" s="1"/>
      <c r="B87" s="1"/>
      <c r="C87" s="1"/>
      <c r="D87" s="1"/>
      <c r="E87" s="1"/>
      <c r="S87" s="1"/>
      <c r="T87" s="1"/>
      <c r="U87" s="1"/>
    </row>
    <row r="88" spans="1:21" s="4" customFormat="1" x14ac:dyDescent="0.25">
      <c r="A88" s="1"/>
      <c r="B88" s="1"/>
      <c r="C88" s="1"/>
      <c r="D88" s="1"/>
      <c r="E88" s="1"/>
      <c r="S88" s="1"/>
      <c r="T88" s="1"/>
      <c r="U88" s="1"/>
    </row>
    <row r="89" spans="1:21" s="4" customFormat="1" x14ac:dyDescent="0.25">
      <c r="A89" s="1"/>
      <c r="B89" s="1"/>
      <c r="C89" s="1"/>
      <c r="D89" s="1"/>
      <c r="E89" s="1"/>
      <c r="S89" s="1"/>
      <c r="T89" s="1"/>
      <c r="U89" s="1"/>
    </row>
    <row r="90" spans="1:21" s="4" customFormat="1" x14ac:dyDescent="0.25">
      <c r="A90" s="1"/>
      <c r="B90" s="1"/>
      <c r="C90" s="1"/>
      <c r="D90" s="1"/>
      <c r="E90" s="1"/>
      <c r="S90" s="1"/>
      <c r="T90" s="1"/>
      <c r="U90" s="1"/>
    </row>
    <row r="91" spans="1:21" s="4" customFormat="1" x14ac:dyDescent="0.25">
      <c r="A91" s="1"/>
      <c r="B91" s="1"/>
      <c r="C91" s="1"/>
      <c r="D91" s="1"/>
      <c r="E91" s="1"/>
      <c r="S91" s="1"/>
      <c r="T91" s="1"/>
      <c r="U91" s="1"/>
    </row>
    <row r="92" spans="1:21" s="4" customFormat="1" x14ac:dyDescent="0.25">
      <c r="A92" s="1"/>
      <c r="B92" s="1"/>
      <c r="C92" s="1"/>
      <c r="D92" s="1"/>
      <c r="E92" s="1"/>
      <c r="S92" s="1"/>
      <c r="T92" s="1"/>
      <c r="U92" s="1"/>
    </row>
    <row r="93" spans="1:21" s="4" customFormat="1" x14ac:dyDescent="0.25">
      <c r="A93" s="1"/>
      <c r="B93" s="1"/>
      <c r="C93" s="1"/>
      <c r="D93" s="1"/>
      <c r="E93" s="1"/>
      <c r="S93" s="1"/>
      <c r="T93" s="1"/>
      <c r="U93" s="1"/>
    </row>
    <row r="94" spans="1:21" s="4" customFormat="1" x14ac:dyDescent="0.25">
      <c r="A94" s="1"/>
      <c r="B94" s="1"/>
      <c r="C94" s="1"/>
      <c r="D94" s="1"/>
      <c r="E94" s="1"/>
      <c r="S94" s="1"/>
      <c r="T94" s="1"/>
      <c r="U94" s="1"/>
    </row>
    <row r="95" spans="1:21" s="4" customFormat="1" x14ac:dyDescent="0.25">
      <c r="A95" s="1"/>
      <c r="B95" s="1"/>
      <c r="C95" s="1"/>
      <c r="D95" s="1"/>
      <c r="E95" s="1"/>
      <c r="S95" s="1"/>
      <c r="T95" s="1"/>
      <c r="U95" s="1"/>
    </row>
    <row r="96" spans="1:21" s="4" customFormat="1" x14ac:dyDescent="0.25">
      <c r="A96" s="1"/>
      <c r="B96" s="1"/>
      <c r="C96" s="1"/>
      <c r="D96" s="1"/>
      <c r="E96" s="1"/>
      <c r="S96" s="1"/>
      <c r="T96" s="1"/>
      <c r="U96" s="1"/>
    </row>
    <row r="97" spans="1:21" s="4" customFormat="1" x14ac:dyDescent="0.25">
      <c r="A97" s="1"/>
      <c r="B97" s="1"/>
      <c r="C97" s="1"/>
      <c r="D97" s="1"/>
      <c r="E97" s="1"/>
      <c r="S97" s="1"/>
      <c r="T97" s="1"/>
      <c r="U97" s="1"/>
    </row>
    <row r="98" spans="1:21" s="4" customFormat="1" x14ac:dyDescent="0.25">
      <c r="A98" s="1"/>
      <c r="B98" s="1"/>
      <c r="C98" s="1"/>
      <c r="D98" s="1"/>
      <c r="E98" s="1"/>
      <c r="S98" s="1"/>
      <c r="T98" s="1"/>
      <c r="U98" s="1"/>
    </row>
    <row r="99" spans="1:21" s="4" customFormat="1" x14ac:dyDescent="0.25">
      <c r="A99" s="1"/>
      <c r="B99" s="1"/>
      <c r="C99" s="1"/>
      <c r="D99" s="1"/>
      <c r="E99" s="1"/>
      <c r="S99" s="1"/>
      <c r="T99" s="1"/>
      <c r="U99" s="1"/>
    </row>
    <row r="100" spans="1:21" s="4" customFormat="1" x14ac:dyDescent="0.25">
      <c r="A100" s="1"/>
      <c r="B100" s="1"/>
      <c r="C100" s="1"/>
      <c r="D100" s="1"/>
      <c r="E100" s="1"/>
      <c r="S100" s="1"/>
      <c r="T100" s="1"/>
      <c r="U100" s="1"/>
    </row>
    <row r="101" spans="1:21" s="4" customFormat="1" x14ac:dyDescent="0.25">
      <c r="A101" s="1"/>
      <c r="B101" s="1"/>
      <c r="C101" s="1"/>
      <c r="D101" s="1"/>
      <c r="E101" s="1"/>
      <c r="S101" s="1"/>
      <c r="T101" s="1"/>
      <c r="U101" s="1"/>
    </row>
    <row r="102" spans="1:21" s="4" customFormat="1" x14ac:dyDescent="0.25">
      <c r="A102" s="1"/>
      <c r="B102" s="1"/>
      <c r="C102" s="1"/>
      <c r="D102" s="1"/>
      <c r="E102" s="1"/>
      <c r="S102" s="1"/>
      <c r="T102" s="1"/>
      <c r="U102" s="1"/>
    </row>
    <row r="103" spans="1:21" s="4" customFormat="1" x14ac:dyDescent="0.25">
      <c r="A103" s="1"/>
      <c r="B103" s="1"/>
      <c r="C103" s="1"/>
      <c r="D103" s="1"/>
      <c r="E103" s="1"/>
      <c r="S103" s="1"/>
      <c r="T103" s="1"/>
      <c r="U103" s="1"/>
    </row>
    <row r="104" spans="1:21" s="4" customFormat="1" x14ac:dyDescent="0.25">
      <c r="A104" s="1"/>
      <c r="B104" s="1"/>
      <c r="C104" s="1"/>
      <c r="D104" s="1"/>
      <c r="E104" s="1"/>
      <c r="S104" s="1"/>
      <c r="T104" s="1"/>
      <c r="U104" s="1"/>
    </row>
    <row r="105" spans="1:21" s="4" customFormat="1" x14ac:dyDescent="0.25">
      <c r="A105" s="1"/>
      <c r="B105" s="1"/>
      <c r="C105" s="1"/>
      <c r="D105" s="1"/>
      <c r="E105" s="1"/>
      <c r="S105" s="1"/>
      <c r="T105" s="1"/>
      <c r="U105" s="1"/>
    </row>
    <row r="106" spans="1:21" s="4" customFormat="1" x14ac:dyDescent="0.25">
      <c r="A106" s="1"/>
      <c r="B106" s="1"/>
      <c r="C106" s="1"/>
      <c r="D106" s="1"/>
      <c r="E106" s="1"/>
      <c r="S106" s="1"/>
      <c r="T106" s="1"/>
      <c r="U106" s="1"/>
    </row>
    <row r="107" spans="1:21" s="4" customFormat="1" x14ac:dyDescent="0.25">
      <c r="A107" s="1"/>
      <c r="B107" s="1"/>
      <c r="C107" s="1"/>
      <c r="D107" s="1"/>
      <c r="E107" s="1"/>
      <c r="S107" s="1"/>
      <c r="T107" s="1"/>
      <c r="U107" s="1"/>
    </row>
    <row r="108" spans="1:21" s="4" customFormat="1" x14ac:dyDescent="0.25">
      <c r="A108" s="1"/>
      <c r="B108" s="1"/>
      <c r="C108" s="1"/>
      <c r="D108" s="1"/>
      <c r="E108" s="1"/>
      <c r="S108" s="1"/>
      <c r="T108" s="1"/>
      <c r="U108" s="1"/>
    </row>
    <row r="109" spans="1:21" s="4" customFormat="1" x14ac:dyDescent="0.25">
      <c r="A109" s="1"/>
      <c r="B109" s="1"/>
      <c r="C109" s="1"/>
      <c r="D109" s="1"/>
      <c r="E109" s="1"/>
      <c r="S109" s="1"/>
      <c r="T109" s="1"/>
      <c r="U109" s="1"/>
    </row>
    <row r="110" spans="1:21" s="4" customFormat="1" x14ac:dyDescent="0.25">
      <c r="A110" s="1"/>
      <c r="B110" s="1"/>
      <c r="C110" s="1"/>
      <c r="D110" s="1"/>
      <c r="E110" s="1"/>
      <c r="S110" s="1"/>
      <c r="T110" s="1"/>
      <c r="U110" s="1"/>
    </row>
    <row r="111" spans="1:21" s="4" customFormat="1" x14ac:dyDescent="0.25">
      <c r="A111" s="1"/>
      <c r="B111" s="1"/>
      <c r="C111" s="1"/>
      <c r="D111" s="1"/>
      <c r="E111" s="1"/>
      <c r="S111" s="1"/>
      <c r="T111" s="1"/>
      <c r="U111" s="1"/>
    </row>
    <row r="112" spans="1:21" s="4" customFormat="1" x14ac:dyDescent="0.25">
      <c r="A112" s="1"/>
      <c r="B112" s="1"/>
      <c r="C112" s="1"/>
      <c r="D112" s="1"/>
      <c r="E112" s="1"/>
      <c r="S112" s="1"/>
      <c r="T112" s="1"/>
      <c r="U112" s="1"/>
    </row>
    <row r="113" spans="1:21" s="4" customFormat="1" x14ac:dyDescent="0.25">
      <c r="A113" s="1"/>
      <c r="B113" s="1"/>
      <c r="C113" s="1"/>
      <c r="D113" s="1"/>
      <c r="E113" s="1"/>
      <c r="S113" s="1"/>
      <c r="T113" s="1"/>
      <c r="U113" s="1"/>
    </row>
    <row r="114" spans="1:21" s="4" customFormat="1" x14ac:dyDescent="0.25">
      <c r="A114" s="1"/>
      <c r="B114" s="1"/>
      <c r="C114" s="1"/>
      <c r="D114" s="1"/>
      <c r="E114" s="1"/>
      <c r="S114" s="1"/>
      <c r="T114" s="1"/>
      <c r="U114" s="1"/>
    </row>
    <row r="115" spans="1:21" s="4" customFormat="1" x14ac:dyDescent="0.25">
      <c r="A115" s="1"/>
      <c r="B115" s="1"/>
      <c r="C115" s="1"/>
      <c r="D115" s="1"/>
      <c r="E115" s="1"/>
      <c r="S115" s="1"/>
      <c r="T115" s="1"/>
      <c r="U115" s="1"/>
    </row>
    <row r="116" spans="1:21" s="4" customFormat="1" x14ac:dyDescent="0.25">
      <c r="A116" s="1"/>
      <c r="B116" s="1"/>
      <c r="C116" s="1"/>
      <c r="D116" s="1"/>
      <c r="E116" s="1"/>
      <c r="S116" s="1"/>
      <c r="T116" s="1"/>
      <c r="U116" s="1"/>
    </row>
    <row r="117" spans="1:21" s="4" customFormat="1" x14ac:dyDescent="0.25">
      <c r="A117" s="1"/>
      <c r="B117" s="1"/>
      <c r="C117" s="1"/>
      <c r="D117" s="1"/>
      <c r="E117" s="1"/>
      <c r="S117" s="1"/>
      <c r="T117" s="1"/>
      <c r="U117" s="1"/>
    </row>
    <row r="118" spans="1:21" s="4" customFormat="1" x14ac:dyDescent="0.25">
      <c r="A118" s="1"/>
      <c r="B118" s="1"/>
      <c r="C118" s="1"/>
      <c r="D118" s="1"/>
      <c r="E118" s="1"/>
      <c r="S118" s="1"/>
      <c r="T118" s="1"/>
      <c r="U118" s="1"/>
    </row>
    <row r="119" spans="1:21" s="4" customFormat="1" x14ac:dyDescent="0.25">
      <c r="A119" s="1"/>
      <c r="B119" s="1"/>
      <c r="C119" s="1"/>
      <c r="D119" s="1"/>
      <c r="E119" s="1"/>
      <c r="S119" s="1"/>
      <c r="T119" s="1"/>
      <c r="U119" s="1"/>
    </row>
    <row r="120" spans="1:21" s="4" customFormat="1" x14ac:dyDescent="0.25">
      <c r="A120" s="1"/>
      <c r="B120" s="1"/>
      <c r="C120" s="1"/>
      <c r="D120" s="1"/>
      <c r="E120" s="1"/>
      <c r="S120" s="1"/>
      <c r="T120" s="1"/>
      <c r="U120" s="1"/>
    </row>
    <row r="121" spans="1:21" s="4" customFormat="1" x14ac:dyDescent="0.25">
      <c r="A121" s="1"/>
      <c r="B121" s="1"/>
      <c r="C121" s="1"/>
      <c r="D121" s="1"/>
      <c r="E121" s="1"/>
      <c r="S121" s="1"/>
      <c r="T121" s="1"/>
      <c r="U121" s="1"/>
    </row>
    <row r="122" spans="1:21" s="4" customFormat="1" x14ac:dyDescent="0.25">
      <c r="A122" s="1"/>
      <c r="B122" s="1"/>
      <c r="C122" s="1"/>
      <c r="D122" s="1"/>
      <c r="E122" s="1"/>
      <c r="S122" s="1"/>
      <c r="T122" s="1"/>
      <c r="U122" s="1"/>
    </row>
    <row r="123" spans="1:21" s="4" customFormat="1" x14ac:dyDescent="0.25">
      <c r="A123" s="1"/>
      <c r="B123" s="1"/>
      <c r="C123" s="1"/>
      <c r="D123" s="1"/>
      <c r="E123" s="1"/>
      <c r="S123" s="1"/>
      <c r="T123" s="1"/>
      <c r="U123" s="1"/>
    </row>
    <row r="124" spans="1:21" s="4" customFormat="1" x14ac:dyDescent="0.25">
      <c r="A124" s="1"/>
      <c r="B124" s="1"/>
      <c r="C124" s="1"/>
      <c r="D124" s="1"/>
      <c r="E124" s="1"/>
      <c r="S124" s="1"/>
      <c r="T124" s="1"/>
      <c r="U124" s="1"/>
    </row>
    <row r="125" spans="1:21" s="4" customFormat="1" x14ac:dyDescent="0.25">
      <c r="A125" s="1"/>
      <c r="B125" s="1"/>
      <c r="C125" s="1"/>
      <c r="D125" s="1"/>
      <c r="E125" s="1"/>
      <c r="S125" s="1"/>
      <c r="T125" s="1"/>
      <c r="U125" s="1"/>
    </row>
    <row r="126" spans="1:21" s="4" customFormat="1" x14ac:dyDescent="0.25">
      <c r="A126" s="1"/>
      <c r="B126" s="1"/>
      <c r="C126" s="1"/>
      <c r="D126" s="1"/>
      <c r="E126" s="1"/>
      <c r="S126" s="1"/>
      <c r="T126" s="1"/>
      <c r="U126" s="1"/>
    </row>
    <row r="127" spans="1:21" s="4" customFormat="1" x14ac:dyDescent="0.25">
      <c r="A127" s="1"/>
      <c r="B127" s="1"/>
      <c r="C127" s="1"/>
      <c r="D127" s="1"/>
      <c r="E127" s="1"/>
      <c r="S127" s="1"/>
      <c r="T127" s="1"/>
      <c r="U127" s="1"/>
    </row>
    <row r="128" spans="1:21" s="4" customFormat="1" x14ac:dyDescent="0.25">
      <c r="A128" s="1"/>
      <c r="B128" s="1"/>
      <c r="C128" s="1"/>
      <c r="D128" s="1"/>
      <c r="E128" s="1"/>
      <c r="S128" s="1"/>
      <c r="T128" s="1"/>
      <c r="U128" s="1"/>
    </row>
    <row r="129" spans="1:21" s="4" customFormat="1" x14ac:dyDescent="0.25">
      <c r="A129" s="1"/>
      <c r="B129" s="1"/>
      <c r="C129" s="1"/>
      <c r="D129" s="1"/>
      <c r="E129" s="1"/>
      <c r="S129" s="1"/>
      <c r="T129" s="1"/>
      <c r="U129" s="1"/>
    </row>
    <row r="130" spans="1:21" s="4" customFormat="1" x14ac:dyDescent="0.25">
      <c r="A130" s="1"/>
      <c r="B130" s="1"/>
      <c r="C130" s="1"/>
      <c r="D130" s="1"/>
      <c r="E130" s="1"/>
      <c r="S130" s="1"/>
      <c r="T130" s="1"/>
      <c r="U130" s="1"/>
    </row>
    <row r="131" spans="1:21" s="4" customFormat="1" x14ac:dyDescent="0.25">
      <c r="A131" s="1"/>
      <c r="B131" s="1"/>
      <c r="C131" s="1"/>
      <c r="D131" s="1"/>
      <c r="E131" s="1"/>
      <c r="S131" s="1"/>
      <c r="T131" s="1"/>
      <c r="U131" s="1"/>
    </row>
    <row r="132" spans="1:21" s="4" customFormat="1" x14ac:dyDescent="0.25">
      <c r="A132" s="1"/>
      <c r="B132" s="1"/>
      <c r="C132" s="1"/>
      <c r="D132" s="1"/>
      <c r="E132" s="1"/>
      <c r="S132" s="1"/>
      <c r="T132" s="1"/>
      <c r="U132" s="1"/>
    </row>
    <row r="133" spans="1:21" s="4" customFormat="1" x14ac:dyDescent="0.25">
      <c r="A133" s="1"/>
      <c r="B133" s="1"/>
      <c r="C133" s="1"/>
      <c r="D133" s="1"/>
      <c r="E133" s="1"/>
      <c r="S133" s="1"/>
      <c r="T133" s="1"/>
      <c r="U133" s="1"/>
    </row>
    <row r="134" spans="1:21" s="4" customFormat="1" x14ac:dyDescent="0.25">
      <c r="A134" s="1"/>
      <c r="B134" s="1"/>
      <c r="C134" s="1"/>
      <c r="D134" s="1"/>
      <c r="E134" s="1"/>
      <c r="S134" s="1"/>
      <c r="T134" s="1"/>
      <c r="U134" s="1"/>
    </row>
    <row r="135" spans="1:21" s="4" customFormat="1" x14ac:dyDescent="0.25">
      <c r="A135" s="1"/>
      <c r="B135" s="1"/>
      <c r="C135" s="1"/>
      <c r="D135" s="1"/>
      <c r="E135" s="1"/>
      <c r="S135" s="1"/>
      <c r="T135" s="1"/>
      <c r="U135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Master</vt:lpstr>
      <vt:lpstr>1</vt:lpstr>
      <vt:lpstr>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MSI</cp:lastModifiedBy>
  <cp:lastPrinted>2017-04-05T02:19:32Z</cp:lastPrinted>
  <dcterms:created xsi:type="dcterms:W3CDTF">2017-02-21T10:13:12Z</dcterms:created>
  <dcterms:modified xsi:type="dcterms:W3CDTF">2025-03-20T03:58:10Z</dcterms:modified>
</cp:coreProperties>
</file>